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5" activeTab="17"/>
  </bookViews>
  <sheets>
    <sheet name="ЛК-46 (из)" sheetId="1" r:id="rId1"/>
    <sheet name="Лк44(из)" sheetId="2" r:id="rId2"/>
    <sheet name="лк-32(из)" sheetId="3" r:id="rId3"/>
    <sheet name="ЛК-31  (из)" sheetId="4" r:id="rId4"/>
    <sheet name="ЛК-26(из)" sheetId="5" r:id="rId5"/>
    <sheet name="ЛК-22  (из)" sheetId="6" r:id="rId6"/>
    <sheet name="лк-18(из)" sheetId="7" r:id="rId7"/>
    <sheet name="ЛК-14(из)  " sheetId="8" r:id="rId8"/>
    <sheet name="лк-13(из)" sheetId="9" r:id="rId9"/>
    <sheet name="ЛК-12(из)  " sheetId="10" r:id="rId10"/>
    <sheet name="лк-11(из)" sheetId="11" r:id="rId11"/>
    <sheet name="ЛК-9(из)  " sheetId="12" r:id="rId12"/>
    <sheet name="ЛК-8  (из)" sheetId="13" r:id="rId13"/>
    <sheet name="ЛК-5 (из)" sheetId="14" r:id="rId14"/>
    <sheet name="ЛК-4(из) " sheetId="15" r:id="rId15"/>
    <sheet name="ЛК-3(из) " sheetId="16" r:id="rId16"/>
    <sheet name="ЛК-2(из)  " sheetId="17" r:id="rId17"/>
    <sheet name="ЛК-1(из)" sheetId="18" r:id="rId18"/>
  </sheets>
  <definedNames/>
  <calcPr fullCalcOnLoad="1"/>
</workbook>
</file>

<file path=xl/sharedStrings.xml><?xml version="1.0" encoding="utf-8"?>
<sst xmlns="http://schemas.openxmlformats.org/spreadsheetml/2006/main" count="1236" uniqueCount="132">
  <si>
    <t>Ремонт помещения после АРС</t>
  </si>
  <si>
    <t>Ремонт примыкания вент.каналов</t>
  </si>
  <si>
    <t>Ремонт отмосток</t>
  </si>
  <si>
    <t>Утепление чердачных перекрытий</t>
  </si>
  <si>
    <t>Ремонт козырьков входов в подъезды</t>
  </si>
  <si>
    <t>Утепление стен отдельными местами</t>
  </si>
  <si>
    <t>Ремонт межпанельных швов</t>
  </si>
  <si>
    <t>Ремонт балконных примыканий</t>
  </si>
  <si>
    <t>По согласованию с собственниками помещений</t>
  </si>
  <si>
    <t>Ремонт кровли отдельными местами</t>
  </si>
  <si>
    <t>Перечень работ по текущему ремонту общего имущества многоквартирного дома</t>
  </si>
  <si>
    <t>Итоговая стоимость 1 кв.м</t>
  </si>
  <si>
    <t>Стоимость текущего ремонта</t>
  </si>
  <si>
    <t>Стоимость содержания жил.фонда</t>
  </si>
  <si>
    <t>1 раз в месяц</t>
  </si>
  <si>
    <t>ежедневно</t>
  </si>
  <si>
    <t xml:space="preserve">10. Содержание мусоропроводов и мусорокамер </t>
  </si>
  <si>
    <t>9. Затраты управляющей компании</t>
  </si>
  <si>
    <t>круглосуточно</t>
  </si>
  <si>
    <t>8. Обслуживание и текущий ремонт лифтов</t>
  </si>
  <si>
    <t>6. Обслуживание и ремонт наружного освещения</t>
  </si>
  <si>
    <t>5. Дератизация подвалов</t>
  </si>
  <si>
    <t>4.3 Обслуживание и текущий ремонт внутридомового инженерного</t>
  </si>
  <si>
    <t>Круглосуточно</t>
  </si>
  <si>
    <t>4.1 Незамедлительное устранение аварий в общем имуществе жилого дома, восстановление условий жизнеобеспечения и безопасности потребителей</t>
  </si>
  <si>
    <t>4.Аварийное обслуживание жилого дома</t>
  </si>
  <si>
    <t>3.2 Зимний период (01.01по 01.04 и с 01.10 по 31.12)</t>
  </si>
  <si>
    <t>Подметание территорий</t>
  </si>
  <si>
    <t>3.1 Летний период (01.04 по 01.10)</t>
  </si>
  <si>
    <t>3.Механизированная уборка придомовой территории</t>
  </si>
  <si>
    <t>1 раз в 2 дня</t>
  </si>
  <si>
    <t>2.3 Уборка газонов</t>
  </si>
  <si>
    <t xml:space="preserve">1 раз в сутки </t>
  </si>
  <si>
    <t>2.2 Очистка урн от мусора</t>
  </si>
  <si>
    <t>1 раз в 2 суток</t>
  </si>
  <si>
    <t>2.1 Подметание территории ( в холодный период-в дни без снегопада,в теплый период- в дни без осадков и в дни с осадками)</t>
  </si>
  <si>
    <t>2.Ручная уборка придомовой территории</t>
  </si>
  <si>
    <t>Ежедневно</t>
  </si>
  <si>
    <t>1.3 Мытье пола кабины лифта</t>
  </si>
  <si>
    <t>2 раза в месяц</t>
  </si>
  <si>
    <t>1.2 Мытье лестничных площадок и маршей</t>
  </si>
  <si>
    <t>1.1 Влажное подметание лестничных площадок и маршей</t>
  </si>
  <si>
    <t>1. Содержание лестничных клеток</t>
  </si>
  <si>
    <t>Периодичность</t>
  </si>
  <si>
    <t>Стоимость(руб.)</t>
  </si>
  <si>
    <t>Наименование</t>
  </si>
  <si>
    <t>Площадь квартир(кв.м)</t>
  </si>
  <si>
    <t>Площадь нежилых помещений(кв.)</t>
  </si>
  <si>
    <t>Благоустройство двора</t>
  </si>
  <si>
    <t>Итого</t>
  </si>
  <si>
    <t>7.Обслуживание домофонов на подвальные двери</t>
  </si>
  <si>
    <t>8.Обслуживание сигнализации подвалов</t>
  </si>
  <si>
    <t>9. Обслуживание и текущий ремонт лифтов</t>
  </si>
  <si>
    <t>10. Затраты управляющей компании</t>
  </si>
  <si>
    <t xml:space="preserve">11. Содержание мусоропроводов и мусорокамер </t>
  </si>
  <si>
    <t>11.1 Уборка,мойка загрузочных клапанов мусоропроводов</t>
  </si>
  <si>
    <t>11.2 Мойка мусоросборников в летний период с дезинфекцией</t>
  </si>
  <si>
    <t>7. Обслуживание сигнализации подвалов</t>
  </si>
  <si>
    <t>8.Вывоз, утилизация ТБО</t>
  </si>
  <si>
    <t>12.Обслуживание домофонов подвальных дверей</t>
  </si>
  <si>
    <t>13.Обслуживание домофонов подвальных дверей</t>
  </si>
  <si>
    <t>10.1 Уборка,мойка загрузочных клапанов мусоропроводов</t>
  </si>
  <si>
    <t>10.2 Мойка мусоросборников в летний период с дезинфекцией</t>
  </si>
  <si>
    <t>11.2Мойка мусоросборников в летний период с дезинфекцией</t>
  </si>
  <si>
    <t>10.1Уборка,мойка загрузочных клапанов мусоропроводов</t>
  </si>
  <si>
    <t>11.Обслуживание конструктивных элементов</t>
  </si>
  <si>
    <t>12.Обслуживание конструктивных элементов</t>
  </si>
  <si>
    <t>13.Обслуживание конструктивных элементов</t>
  </si>
  <si>
    <t>13.Обслуживание узлов учета</t>
  </si>
  <si>
    <t>14.Обслуживание узлов учета</t>
  </si>
  <si>
    <t>12.Обслуживание узлов учета</t>
  </si>
  <si>
    <t>13.Обслуживание ИТП</t>
  </si>
  <si>
    <t>2 раза за период</t>
  </si>
  <si>
    <t>Ежедневно,кроме выходных</t>
  </si>
  <si>
    <t>14.Обслуживание автоматического устройства подъездной двери</t>
  </si>
  <si>
    <t>14. Обслуживание и ремонт наружного освещения</t>
  </si>
  <si>
    <t>Ежедневно,кром выходных</t>
  </si>
  <si>
    <t>Ремонт окон</t>
  </si>
  <si>
    <t>Установка проступей</t>
  </si>
  <si>
    <t>Стоимость 1 кв.м текущего ремонта и благоустройства двора</t>
  </si>
  <si>
    <t>Стоимость текущего ремонта и благоустройства двора</t>
  </si>
  <si>
    <t>Другие работы по текущему ремонту ( по согласованию с собственниками)</t>
  </si>
  <si>
    <t xml:space="preserve">Стоимость текущего ремонта </t>
  </si>
  <si>
    <t>Площадь квартир, нежилых помещений (кв.м)</t>
  </si>
  <si>
    <t>Расчет размера платы за жилое помещение</t>
  </si>
  <si>
    <t>по мере необходимости</t>
  </si>
  <si>
    <t>4.2 Обслуживание и текущий ремонт внутридомового инженерного оборудования тепловых,водопроводных, канализационных сетей</t>
  </si>
  <si>
    <t>4.3 Обслуживание и текущий ремонт внутридомового инженерного оборудования электрических сетей</t>
  </si>
  <si>
    <t>4.4 Содержание диспетчерской службы</t>
  </si>
  <si>
    <t>6. Обслуживание сигнализации подвалов</t>
  </si>
  <si>
    <t>7.Вывоз, утилизация ТБО</t>
  </si>
  <si>
    <t>8. Затраты управляющей компании</t>
  </si>
  <si>
    <t>9. Содержание РКЦ</t>
  </si>
  <si>
    <t>Ежемесячно</t>
  </si>
  <si>
    <t>4.2 Обслуживание и текущий ремонт внутридомового инженерного оборудования тепловых,водопроводных,канализационных сетей</t>
  </si>
  <si>
    <t>оборудования электрических сетей</t>
  </si>
  <si>
    <t>11. Содержание РКЦ</t>
  </si>
  <si>
    <t>4.2 Обслуживание и текущий ремонт внутридомового инженерного оборудования тепловых,водопроводных,канализация сетей</t>
  </si>
  <si>
    <t>10. Содержание РКЦ</t>
  </si>
  <si>
    <t>2 раза в летний период</t>
  </si>
  <si>
    <t>4.4 Обслуживание диспетчерской службы</t>
  </si>
  <si>
    <t xml:space="preserve">12. Содержание мусоропроводов и мусорокамер </t>
  </si>
  <si>
    <t>12.1 Уборка,мойка загрузочных клапанов мусоропроводов</t>
  </si>
  <si>
    <t>12.2 Мойка мусоросборников в летний период с дезинфекцией</t>
  </si>
  <si>
    <t>12.1Уборка,мойка загрузочных клапанов мусоропроводов</t>
  </si>
  <si>
    <t>4.2 Обслуживание и текущий ремонт внутридомового инженерного оборудования (тепловых,водопроводных,канализационных сетей</t>
  </si>
  <si>
    <t>4.3 Обслуживание и текущий ремонт внутридомового инженерного оборудования (тепловых,водопроводных,канализационных сетей</t>
  </si>
  <si>
    <t>12,2 Мойка мусоросборников в летний период с дезинфекцией</t>
  </si>
  <si>
    <t>13.Вывоз, утилизация ТБО</t>
  </si>
  <si>
    <t>14.Обслуживание конструктивных элементов</t>
  </si>
  <si>
    <t>15.Обслуживание узлов учета</t>
  </si>
  <si>
    <t>4.3 Обслуживание и текущий ремонт внутридомового инженерного оборудования тепловых,водопроводных,канализационных сетей</t>
  </si>
  <si>
    <t>11.Содержание РКЦ</t>
  </si>
  <si>
    <t>размер тарифа на оплату вознаграждения домовому комитету за 1 кв.м</t>
  </si>
  <si>
    <t>по адресу : ул. Л Комсомола,4 с 01.07.17  - 01.07.18 г.</t>
  </si>
  <si>
    <t>по адресу : ул. Л Комсомола,12 с 01.07.17 - 01.07.18г.</t>
  </si>
  <si>
    <t>по адресу : ул. Л Комсомола,8 с 01.07.17 - 01.07.18 г.</t>
  </si>
  <si>
    <t>по адресу : ул. Л Комсомола,18 с 01.07.17 - 01.07.18 г.</t>
  </si>
  <si>
    <t>по адресу : ул. Л Комсомола,32 с 01.07.17 - 01.07.18 г.</t>
  </si>
  <si>
    <t>по адресу : ул. Л Комсомола,1 с 01.07.17 - 01.07.18 г.</t>
  </si>
  <si>
    <t>по адресу : ул. Л Комсомола,2 с 01.07.17 - 01.07.18 г.</t>
  </si>
  <si>
    <t>по адресу : ул. Л Комсомола,3 с 01.07.17 - 01.07.18 г.</t>
  </si>
  <si>
    <t>по адресу : ул. Л Комсомола,44 с 01.07.17 - 01.07.18 г.</t>
  </si>
  <si>
    <t>по адресу : ул. Л Комсомола,11  с 01.07.17 г- по 01.07.18 г.</t>
  </si>
  <si>
    <t>по адресу : ул. Л Комсомола,14 с 01.07.17 - 01.07.18 г.</t>
  </si>
  <si>
    <t>по адресу : ул. Л Комсомола,5 с 01.07.17 - 01.07.18 г.</t>
  </si>
  <si>
    <t>по адресу : ул. Л Комсомола,26 с 01.07.17 - 01.07.18 г.</t>
  </si>
  <si>
    <t>по адресу : ул. Л Комсомола,46 с 01.07.17 - 01.07.18 г.</t>
  </si>
  <si>
    <t>по адресу : ул. Л Комсомола,13 с 01.07.17 - 01.07.18 г.</t>
  </si>
  <si>
    <t>по адресу : ул. Л Комсомола,9 с 01.07.17 - 01.07.18 г.</t>
  </si>
  <si>
    <t>по адресу : ул. Л Комсомола,22 с 01.07.17  - 01.07.18 г.</t>
  </si>
  <si>
    <t>по адресу : ул. Л Комсомола,31 с 01.07.17 - 01.07.18 г.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</si>
</sst>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_р_._-;\-* #,##0_р_._-;_-* &quot;-&quot;??_р_._-;_-@_-"/>
    <numFmt numFmtId="197" formatCode="#,##0_р_."/>
    <numFmt numFmtId="198" formatCode="0.000"/>
    <numFmt numFmtId="199" formatCode="#,##0.00_ ;\-#,##0.00\ 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"/>
  </numFmts>
  <fonts count="3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179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96" fontId="2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left"/>
    </xf>
    <xf numFmtId="196" fontId="2" fillId="0" borderId="12" xfId="0" applyNumberFormat="1" applyFont="1" applyBorder="1" applyAlignment="1">
      <alignment horizontal="center"/>
    </xf>
    <xf numFmtId="196" fontId="2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20" xfId="0" applyFont="1" applyBorder="1" applyAlignment="1">
      <alignment horizontal="left"/>
    </xf>
    <xf numFmtId="196" fontId="1" fillId="0" borderId="2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1" xfId="0" applyBorder="1" applyAlignment="1">
      <alignment horizontal="left"/>
    </xf>
    <xf numFmtId="2" fontId="0" fillId="0" borderId="12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0" fontId="1" fillId="0" borderId="1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5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3" fontId="0" fillId="0" borderId="12" xfId="0" applyNumberFormat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99" fontId="1" fillId="0" borderId="12" xfId="0" applyNumberFormat="1" applyFont="1" applyBorder="1" applyAlignment="1">
      <alignment horizontal="center"/>
    </xf>
    <xf numFmtId="199" fontId="1" fillId="0" borderId="10" xfId="0" applyNumberFormat="1" applyFont="1" applyBorder="1" applyAlignment="1">
      <alignment horizontal="center"/>
    </xf>
    <xf numFmtId="43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12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2" fontId="0" fillId="0" borderId="20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L64"/>
  <sheetViews>
    <sheetView zoomScalePageLayoutView="0" workbookViewId="0" topLeftCell="B10">
      <selection activeCell="L47" sqref="L47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3" max="13" width="10.28125" style="0" bestFit="1" customWidth="1"/>
  </cols>
  <sheetData>
    <row r="2" spans="1:10" ht="12.75">
      <c r="A2" s="33" t="s">
        <v>84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2.75">
      <c r="A3" s="33" t="s">
        <v>127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2.75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12.75">
      <c r="A5" s="40" t="s">
        <v>45</v>
      </c>
      <c r="B5" s="41"/>
      <c r="C5" s="41"/>
      <c r="D5" s="41"/>
      <c r="E5" s="42"/>
      <c r="F5" s="46" t="s">
        <v>44</v>
      </c>
      <c r="G5" s="47"/>
      <c r="H5" s="40" t="s">
        <v>43</v>
      </c>
      <c r="I5" s="41"/>
      <c r="J5" s="42"/>
    </row>
    <row r="6" spans="1:10" ht="12.75">
      <c r="A6" s="43"/>
      <c r="B6" s="44"/>
      <c r="C6" s="44"/>
      <c r="D6" s="44"/>
      <c r="E6" s="45"/>
      <c r="F6" s="48"/>
      <c r="G6" s="49"/>
      <c r="H6" s="43"/>
      <c r="I6" s="44"/>
      <c r="J6" s="45"/>
    </row>
    <row r="7" spans="1:10" ht="12.75">
      <c r="A7" s="51" t="s">
        <v>46</v>
      </c>
      <c r="B7" s="51"/>
      <c r="C7" s="51"/>
      <c r="D7" s="51"/>
      <c r="E7" s="52"/>
      <c r="F7" s="53">
        <v>4925.7</v>
      </c>
      <c r="G7" s="54"/>
      <c r="H7" s="55"/>
      <c r="I7" s="56"/>
      <c r="J7" s="57"/>
    </row>
    <row r="8" spans="1:10" ht="12.75">
      <c r="A8" s="51" t="s">
        <v>47</v>
      </c>
      <c r="B8" s="51"/>
      <c r="C8" s="51"/>
      <c r="D8" s="51"/>
      <c r="E8" s="52"/>
      <c r="F8" s="53"/>
      <c r="G8" s="54"/>
      <c r="H8" s="55"/>
      <c r="I8" s="56"/>
      <c r="J8" s="57"/>
    </row>
    <row r="9" spans="1:10" ht="12.75">
      <c r="A9" s="50" t="s">
        <v>42</v>
      </c>
      <c r="B9" s="50"/>
      <c r="C9" s="50"/>
      <c r="D9" s="50"/>
      <c r="E9" s="50"/>
      <c r="F9" s="58">
        <v>3.44</v>
      </c>
      <c r="G9" s="59"/>
      <c r="H9" s="65"/>
      <c r="I9" s="66"/>
      <c r="J9" s="67"/>
    </row>
    <row r="10" spans="1:10" ht="12.75">
      <c r="A10" s="77" t="s">
        <v>41</v>
      </c>
      <c r="B10" s="78"/>
      <c r="C10" s="78"/>
      <c r="D10" s="78"/>
      <c r="E10" s="78"/>
      <c r="F10" s="60"/>
      <c r="G10" s="61"/>
      <c r="H10" s="62" t="s">
        <v>73</v>
      </c>
      <c r="I10" s="63"/>
      <c r="J10" s="64"/>
    </row>
    <row r="11" spans="1:10" ht="12.75">
      <c r="A11" s="76" t="s">
        <v>40</v>
      </c>
      <c r="B11" s="29"/>
      <c r="C11" s="29"/>
      <c r="D11" s="29"/>
      <c r="E11" s="29"/>
      <c r="F11" s="60"/>
      <c r="G11" s="61"/>
      <c r="H11" s="65" t="s">
        <v>39</v>
      </c>
      <c r="I11" s="66"/>
      <c r="J11" s="67"/>
    </row>
    <row r="12" spans="1:10" ht="12.75">
      <c r="A12" s="79" t="s">
        <v>36</v>
      </c>
      <c r="B12" s="80"/>
      <c r="C12" s="80"/>
      <c r="D12" s="80"/>
      <c r="E12" s="81"/>
      <c r="F12" s="58">
        <v>4.03</v>
      </c>
      <c r="G12" s="59"/>
      <c r="H12" s="65"/>
      <c r="I12" s="66"/>
      <c r="J12" s="67"/>
    </row>
    <row r="13" spans="1:10" ht="12.75">
      <c r="A13" s="82" t="s">
        <v>35</v>
      </c>
      <c r="B13" s="83"/>
      <c r="C13" s="83"/>
      <c r="D13" s="83"/>
      <c r="E13" s="84"/>
      <c r="F13" s="60"/>
      <c r="G13" s="61"/>
      <c r="H13" s="58" t="s">
        <v>34</v>
      </c>
      <c r="I13" s="68"/>
      <c r="J13" s="59"/>
    </row>
    <row r="14" spans="1:10" ht="12.75">
      <c r="A14" s="85"/>
      <c r="B14" s="86"/>
      <c r="C14" s="86"/>
      <c r="D14" s="86"/>
      <c r="E14" s="87"/>
      <c r="F14" s="60"/>
      <c r="G14" s="61"/>
      <c r="H14" s="70"/>
      <c r="I14" s="71"/>
      <c r="J14" s="72"/>
    </row>
    <row r="15" spans="1:10" ht="12.75">
      <c r="A15" s="76" t="s">
        <v>33</v>
      </c>
      <c r="B15" s="29"/>
      <c r="C15" s="29"/>
      <c r="D15" s="29"/>
      <c r="E15" s="30"/>
      <c r="F15" s="60"/>
      <c r="G15" s="61"/>
      <c r="H15" s="65" t="s">
        <v>32</v>
      </c>
      <c r="I15" s="66"/>
      <c r="J15" s="67"/>
    </row>
    <row r="16" spans="1:10" ht="12.75">
      <c r="A16" s="76" t="s">
        <v>31</v>
      </c>
      <c r="B16" s="29"/>
      <c r="C16" s="29"/>
      <c r="D16" s="29"/>
      <c r="E16" s="30"/>
      <c r="F16" s="70"/>
      <c r="G16" s="72"/>
      <c r="H16" s="65" t="s">
        <v>30</v>
      </c>
      <c r="I16" s="66"/>
      <c r="J16" s="67"/>
    </row>
    <row r="17" spans="1:10" ht="12.75">
      <c r="A17" s="73" t="s">
        <v>29</v>
      </c>
      <c r="B17" s="74"/>
      <c r="C17" s="74"/>
      <c r="D17" s="74"/>
      <c r="E17" s="75"/>
      <c r="F17" s="58">
        <v>0.46</v>
      </c>
      <c r="G17" s="59"/>
      <c r="H17" s="66"/>
      <c r="I17" s="66"/>
      <c r="J17" s="67"/>
    </row>
    <row r="18" spans="1:10" ht="12.75">
      <c r="A18" s="76" t="s">
        <v>28</v>
      </c>
      <c r="B18" s="29"/>
      <c r="C18" s="29"/>
      <c r="D18" s="29"/>
      <c r="E18" s="30"/>
      <c r="F18" s="60"/>
      <c r="G18" s="61"/>
      <c r="H18" s="66"/>
      <c r="I18" s="66"/>
      <c r="J18" s="67"/>
    </row>
    <row r="19" spans="1:10" ht="12.75">
      <c r="A19" s="89" t="s">
        <v>27</v>
      </c>
      <c r="B19" s="90"/>
      <c r="C19" s="90"/>
      <c r="D19" s="90"/>
      <c r="E19" s="91"/>
      <c r="F19" s="60"/>
      <c r="G19" s="61"/>
      <c r="H19" s="66" t="s">
        <v>85</v>
      </c>
      <c r="I19" s="66"/>
      <c r="J19" s="67"/>
    </row>
    <row r="20" spans="1:10" ht="12.75">
      <c r="A20" s="76" t="s">
        <v>26</v>
      </c>
      <c r="B20" s="29"/>
      <c r="C20" s="29"/>
      <c r="D20" s="29"/>
      <c r="E20" s="30"/>
      <c r="F20" s="60"/>
      <c r="G20" s="61"/>
      <c r="H20" s="58"/>
      <c r="I20" s="68"/>
      <c r="J20" s="59"/>
    </row>
    <row r="21" spans="1:10" ht="12.75">
      <c r="A21" s="79" t="s">
        <v>25</v>
      </c>
      <c r="B21" s="80"/>
      <c r="C21" s="80"/>
      <c r="D21" s="80"/>
      <c r="E21" s="81"/>
      <c r="F21" s="95">
        <f>F22+F24+F27+F30</f>
        <v>8.35</v>
      </c>
      <c r="G21" s="95"/>
      <c r="H21" s="65"/>
      <c r="I21" s="66"/>
      <c r="J21" s="67"/>
    </row>
    <row r="22" spans="1:10" ht="12.75">
      <c r="A22" s="82" t="s">
        <v>24</v>
      </c>
      <c r="B22" s="83"/>
      <c r="C22" s="83"/>
      <c r="D22" s="83"/>
      <c r="E22" s="84"/>
      <c r="F22" s="95">
        <v>2.43</v>
      </c>
      <c r="G22" s="95"/>
      <c r="H22" s="58" t="s">
        <v>23</v>
      </c>
      <c r="I22" s="68"/>
      <c r="J22" s="59"/>
    </row>
    <row r="23" spans="1:10" ht="24.75" customHeight="1">
      <c r="A23" s="85"/>
      <c r="B23" s="86"/>
      <c r="C23" s="86"/>
      <c r="D23" s="86"/>
      <c r="E23" s="87"/>
      <c r="F23" s="95"/>
      <c r="G23" s="95"/>
      <c r="H23" s="70"/>
      <c r="I23" s="71"/>
      <c r="J23" s="72"/>
    </row>
    <row r="24" spans="1:10" ht="12.75" customHeight="1">
      <c r="A24" s="82" t="s">
        <v>94</v>
      </c>
      <c r="B24" s="83"/>
      <c r="C24" s="83"/>
      <c r="D24" s="83"/>
      <c r="E24" s="84"/>
      <c r="F24" s="95">
        <v>4.13</v>
      </c>
      <c r="G24" s="95"/>
      <c r="H24" s="88" t="str">
        <f>H22</f>
        <v>Круглосуточно</v>
      </c>
      <c r="I24" s="68"/>
      <c r="J24" s="59"/>
    </row>
    <row r="25" spans="1:10" ht="9.75" customHeight="1">
      <c r="A25" s="92"/>
      <c r="B25" s="93"/>
      <c r="C25" s="93"/>
      <c r="D25" s="93"/>
      <c r="E25" s="94"/>
      <c r="F25" s="95"/>
      <c r="G25" s="95"/>
      <c r="H25" s="60"/>
      <c r="I25" s="69"/>
      <c r="J25" s="61"/>
    </row>
    <row r="26" spans="1:10" ht="3.75" customHeight="1">
      <c r="A26" s="85"/>
      <c r="B26" s="86"/>
      <c r="C26" s="86"/>
      <c r="D26" s="86"/>
      <c r="E26" s="87"/>
      <c r="F26" s="95"/>
      <c r="G26" s="95"/>
      <c r="H26" s="70"/>
      <c r="I26" s="71"/>
      <c r="J26" s="72"/>
    </row>
    <row r="27" spans="1:10" ht="12.75">
      <c r="A27" s="82" t="s">
        <v>87</v>
      </c>
      <c r="B27" s="83"/>
      <c r="C27" s="83"/>
      <c r="D27" s="83"/>
      <c r="E27" s="84"/>
      <c r="F27" s="60">
        <v>1.39</v>
      </c>
      <c r="G27" s="61"/>
      <c r="H27" s="58" t="str">
        <f>H24</f>
        <v>Круглосуточно</v>
      </c>
      <c r="I27" s="68"/>
      <c r="J27" s="59"/>
    </row>
    <row r="28" spans="1:10" ht="12.75">
      <c r="A28" s="92"/>
      <c r="B28" s="93"/>
      <c r="C28" s="93"/>
      <c r="D28" s="93"/>
      <c r="E28" s="94"/>
      <c r="F28" s="60"/>
      <c r="G28" s="61"/>
      <c r="H28" s="60"/>
      <c r="I28" s="69"/>
      <c r="J28" s="61"/>
    </row>
    <row r="29" spans="1:10" ht="12.75" hidden="1">
      <c r="A29" s="85"/>
      <c r="B29" s="86"/>
      <c r="C29" s="86"/>
      <c r="D29" s="86"/>
      <c r="E29" s="87"/>
      <c r="F29" s="17"/>
      <c r="G29" s="18"/>
      <c r="H29" s="70"/>
      <c r="I29" s="71"/>
      <c r="J29" s="72"/>
    </row>
    <row r="30" spans="1:10" ht="12.75">
      <c r="A30" s="77" t="s">
        <v>88</v>
      </c>
      <c r="B30" s="78"/>
      <c r="C30" s="78"/>
      <c r="D30" s="78"/>
      <c r="E30" s="130"/>
      <c r="F30" s="62">
        <v>0.4</v>
      </c>
      <c r="G30" s="64"/>
      <c r="H30" s="62" t="str">
        <f>H27</f>
        <v>Круглосуточно</v>
      </c>
      <c r="I30" s="63"/>
      <c r="J30" s="64"/>
    </row>
    <row r="31" spans="1:10" ht="12.75">
      <c r="A31" s="79" t="s">
        <v>21</v>
      </c>
      <c r="B31" s="80"/>
      <c r="C31" s="80"/>
      <c r="D31" s="80"/>
      <c r="E31" s="81"/>
      <c r="F31" s="65">
        <v>0.09</v>
      </c>
      <c r="G31" s="67"/>
      <c r="H31" s="65" t="s">
        <v>93</v>
      </c>
      <c r="I31" s="66"/>
      <c r="J31" s="67"/>
    </row>
    <row r="32" spans="1:10" ht="12.75">
      <c r="A32" s="79" t="s">
        <v>20</v>
      </c>
      <c r="B32" s="80"/>
      <c r="C32" s="80"/>
      <c r="D32" s="80"/>
      <c r="E32" s="81"/>
      <c r="F32" s="65">
        <v>0.98</v>
      </c>
      <c r="G32" s="67"/>
      <c r="H32" s="65" t="str">
        <f>H31</f>
        <v>Ежемесячно</v>
      </c>
      <c r="I32" s="66"/>
      <c r="J32" s="67"/>
    </row>
    <row r="33" spans="1:10" ht="12.75">
      <c r="A33" s="79" t="s">
        <v>57</v>
      </c>
      <c r="B33" s="80"/>
      <c r="C33" s="80"/>
      <c r="D33" s="80"/>
      <c r="E33" s="81"/>
      <c r="F33" s="35">
        <v>0.21</v>
      </c>
      <c r="G33" s="36"/>
      <c r="H33" s="65" t="s">
        <v>23</v>
      </c>
      <c r="I33" s="66"/>
      <c r="J33" s="67"/>
    </row>
    <row r="34" spans="1:10" ht="12.75">
      <c r="A34" s="96" t="s">
        <v>58</v>
      </c>
      <c r="B34" s="97"/>
      <c r="C34" s="97"/>
      <c r="D34" s="97"/>
      <c r="E34" s="98"/>
      <c r="F34" s="35">
        <v>2.54</v>
      </c>
      <c r="G34" s="36"/>
      <c r="H34" s="37" t="s">
        <v>15</v>
      </c>
      <c r="I34" s="66"/>
      <c r="J34" s="67"/>
    </row>
    <row r="35" spans="1:10" ht="12.75">
      <c r="A35" s="79" t="s">
        <v>17</v>
      </c>
      <c r="B35" s="80"/>
      <c r="C35" s="80"/>
      <c r="D35" s="80"/>
      <c r="E35" s="81"/>
      <c r="F35" s="65">
        <v>2.97</v>
      </c>
      <c r="G35" s="67"/>
      <c r="H35" s="65"/>
      <c r="I35" s="66"/>
      <c r="J35" s="67"/>
    </row>
    <row r="36" spans="1:10" ht="12.75">
      <c r="A36" s="79" t="s">
        <v>98</v>
      </c>
      <c r="B36" s="80"/>
      <c r="C36" s="80"/>
      <c r="D36" s="80"/>
      <c r="E36" s="81"/>
      <c r="F36" s="65">
        <v>0.82</v>
      </c>
      <c r="G36" s="67"/>
      <c r="H36" s="65"/>
      <c r="I36" s="66"/>
      <c r="J36" s="67"/>
    </row>
    <row r="37" spans="1:10" ht="12.75">
      <c r="A37" s="79" t="s">
        <v>16</v>
      </c>
      <c r="B37" s="80"/>
      <c r="C37" s="80"/>
      <c r="D37" s="80"/>
      <c r="E37" s="81"/>
      <c r="F37" s="58">
        <v>1.91</v>
      </c>
      <c r="G37" s="59"/>
      <c r="H37" s="65"/>
      <c r="I37" s="66"/>
      <c r="J37" s="67"/>
    </row>
    <row r="38" spans="1:10" ht="12.75">
      <c r="A38" s="3" t="s">
        <v>61</v>
      </c>
      <c r="B38" s="2"/>
      <c r="C38" s="2"/>
      <c r="D38" s="2"/>
      <c r="E38" s="1"/>
      <c r="F38" s="60"/>
      <c r="G38" s="61"/>
      <c r="H38" s="65" t="s">
        <v>14</v>
      </c>
      <c r="I38" s="66"/>
      <c r="J38" s="67"/>
    </row>
    <row r="39" spans="1:10" ht="12.75">
      <c r="A39" s="3" t="s">
        <v>62</v>
      </c>
      <c r="B39" s="2"/>
      <c r="C39" s="2"/>
      <c r="D39" s="2"/>
      <c r="E39" s="1"/>
      <c r="F39" s="70"/>
      <c r="G39" s="72"/>
      <c r="H39" s="65" t="s">
        <v>99</v>
      </c>
      <c r="I39" s="66"/>
      <c r="J39" s="67"/>
    </row>
    <row r="40" spans="1:10" ht="12.75">
      <c r="A40" s="79" t="s">
        <v>65</v>
      </c>
      <c r="B40" s="80"/>
      <c r="C40" s="80"/>
      <c r="D40" s="80"/>
      <c r="E40" s="81"/>
      <c r="F40" s="35">
        <v>0.9</v>
      </c>
      <c r="G40" s="36"/>
      <c r="H40" s="37" t="str">
        <f>H32</f>
        <v>Ежемесячно</v>
      </c>
      <c r="I40" s="38"/>
      <c r="J40" s="39"/>
    </row>
    <row r="41" spans="1:10" ht="12.75">
      <c r="A41" s="79" t="s">
        <v>70</v>
      </c>
      <c r="B41" s="80"/>
      <c r="C41" s="80"/>
      <c r="D41" s="80"/>
      <c r="E41" s="81"/>
      <c r="F41" s="62">
        <v>0.29</v>
      </c>
      <c r="G41" s="64"/>
      <c r="H41" s="37" t="str">
        <f>H40</f>
        <v>Ежемесячно</v>
      </c>
      <c r="I41" s="38"/>
      <c r="J41" s="39"/>
    </row>
    <row r="42" spans="1:10" ht="12.75">
      <c r="A42" s="79" t="s">
        <v>71</v>
      </c>
      <c r="B42" s="80"/>
      <c r="C42" s="80"/>
      <c r="D42" s="80"/>
      <c r="E42" s="81"/>
      <c r="F42" s="62">
        <v>1.83</v>
      </c>
      <c r="G42" s="64"/>
      <c r="H42" s="37" t="str">
        <f>H41</f>
        <v>Ежемесячно</v>
      </c>
      <c r="I42" s="38"/>
      <c r="J42" s="39"/>
    </row>
    <row r="43" spans="1:10" ht="12.75">
      <c r="A43" s="99" t="s">
        <v>74</v>
      </c>
      <c r="B43" s="100"/>
      <c r="C43" s="100"/>
      <c r="D43" s="100"/>
      <c r="E43" s="101"/>
      <c r="F43" s="58">
        <v>0.45</v>
      </c>
      <c r="G43" s="59"/>
      <c r="H43" s="105" t="str">
        <f>H33</f>
        <v>Круглосуточно</v>
      </c>
      <c r="I43" s="106"/>
      <c r="J43" s="107"/>
    </row>
    <row r="44" spans="1:10" ht="12.75">
      <c r="A44" s="102"/>
      <c r="B44" s="103"/>
      <c r="C44" s="103"/>
      <c r="D44" s="103"/>
      <c r="E44" s="104"/>
      <c r="F44" s="70"/>
      <c r="G44" s="72"/>
      <c r="H44" s="108"/>
      <c r="I44" s="109"/>
      <c r="J44" s="110"/>
    </row>
    <row r="45" spans="1:10" ht="12.75">
      <c r="A45" s="79" t="s">
        <v>13</v>
      </c>
      <c r="B45" s="80"/>
      <c r="C45" s="80"/>
      <c r="D45" s="80"/>
      <c r="E45" s="81"/>
      <c r="F45" s="35">
        <f>F43+F42+F41+F40+F37+F36+F35+F34+F33+F32+F31+F21+F17+F12+F9</f>
        <v>29.270000000000007</v>
      </c>
      <c r="G45" s="64"/>
      <c r="H45" s="37"/>
      <c r="I45" s="38"/>
      <c r="J45" s="39"/>
    </row>
    <row r="46" spans="1:12" ht="12.75">
      <c r="A46" s="79" t="s">
        <v>80</v>
      </c>
      <c r="B46" s="80"/>
      <c r="C46" s="80"/>
      <c r="D46" s="80"/>
      <c r="E46" s="81"/>
      <c r="F46" s="111">
        <v>0</v>
      </c>
      <c r="G46" s="112"/>
      <c r="H46" s="65"/>
      <c r="I46" s="66"/>
      <c r="J46" s="67"/>
      <c r="L46" s="8"/>
    </row>
    <row r="47" spans="1:12" ht="12.75">
      <c r="A47" s="79" t="s">
        <v>11</v>
      </c>
      <c r="B47" s="80"/>
      <c r="C47" s="80"/>
      <c r="D47" s="80"/>
      <c r="E47" s="81"/>
      <c r="F47" s="129">
        <f>SUM(F45:F46)</f>
        <v>29.270000000000007</v>
      </c>
      <c r="G47" s="115"/>
      <c r="H47" s="111"/>
      <c r="I47" s="66"/>
      <c r="J47" s="67"/>
      <c r="L47" s="13"/>
    </row>
    <row r="48" spans="1:10" ht="12.75">
      <c r="A48" s="113" t="s">
        <v>10</v>
      </c>
      <c r="B48" s="114"/>
      <c r="C48" s="114"/>
      <c r="D48" s="114"/>
      <c r="E48" s="114"/>
      <c r="F48" s="114"/>
      <c r="G48" s="114"/>
      <c r="H48" s="114"/>
      <c r="I48" s="114"/>
      <c r="J48" s="115"/>
    </row>
    <row r="49" spans="1:10" ht="12.75">
      <c r="A49" s="23" t="s">
        <v>9</v>
      </c>
      <c r="B49" s="23"/>
      <c r="C49" s="23"/>
      <c r="D49" s="23"/>
      <c r="E49" s="23"/>
      <c r="F49" s="22"/>
      <c r="G49" s="22"/>
      <c r="H49" s="118" t="s">
        <v>8</v>
      </c>
      <c r="I49" s="119"/>
      <c r="J49" s="120"/>
    </row>
    <row r="50" spans="1:10" ht="12.75">
      <c r="A50" s="23" t="s">
        <v>7</v>
      </c>
      <c r="B50" s="23"/>
      <c r="C50" s="23"/>
      <c r="D50" s="23"/>
      <c r="E50" s="23"/>
      <c r="F50" s="22"/>
      <c r="G50" s="22"/>
      <c r="H50" s="121"/>
      <c r="I50" s="122"/>
      <c r="J50" s="123"/>
    </row>
    <row r="51" spans="1:10" ht="12.75">
      <c r="A51" s="23" t="s">
        <v>6</v>
      </c>
      <c r="B51" s="23"/>
      <c r="C51" s="23"/>
      <c r="D51" s="23"/>
      <c r="E51" s="23"/>
      <c r="F51" s="22"/>
      <c r="G51" s="22"/>
      <c r="H51" s="121"/>
      <c r="I51" s="122"/>
      <c r="J51" s="123"/>
    </row>
    <row r="52" spans="1:10" ht="12.75">
      <c r="A52" s="23" t="s">
        <v>3</v>
      </c>
      <c r="B52" s="23"/>
      <c r="C52" s="23"/>
      <c r="D52" s="23"/>
      <c r="E52" s="23"/>
      <c r="F52" s="22"/>
      <c r="G52" s="22"/>
      <c r="H52" s="121"/>
      <c r="I52" s="122"/>
      <c r="J52" s="123"/>
    </row>
    <row r="53" spans="1:10" ht="12.75">
      <c r="A53" s="23" t="s">
        <v>1</v>
      </c>
      <c r="B53" s="23"/>
      <c r="C53" s="23"/>
      <c r="D53" s="23"/>
      <c r="E53" s="23"/>
      <c r="F53" s="22"/>
      <c r="G53" s="22"/>
      <c r="H53" s="121"/>
      <c r="I53" s="122"/>
      <c r="J53" s="123"/>
    </row>
    <row r="54" spans="1:10" ht="12.75">
      <c r="A54" s="26" t="s">
        <v>77</v>
      </c>
      <c r="B54" s="29"/>
      <c r="C54" s="29"/>
      <c r="D54" s="29"/>
      <c r="E54" s="30"/>
      <c r="F54" s="24"/>
      <c r="G54" s="25"/>
      <c r="H54" s="121"/>
      <c r="I54" s="122"/>
      <c r="J54" s="123"/>
    </row>
    <row r="55" spans="1:10" ht="12.75">
      <c r="A55" s="23" t="s">
        <v>0</v>
      </c>
      <c r="B55" s="23"/>
      <c r="C55" s="23"/>
      <c r="D55" s="23"/>
      <c r="E55" s="23"/>
      <c r="F55" s="22"/>
      <c r="G55" s="22"/>
      <c r="H55" s="121"/>
      <c r="I55" s="122"/>
      <c r="J55" s="123"/>
    </row>
    <row r="56" spans="1:10" ht="12.75">
      <c r="A56" s="26" t="s">
        <v>5</v>
      </c>
      <c r="B56" s="27"/>
      <c r="C56" s="27"/>
      <c r="D56" s="27"/>
      <c r="E56" s="28"/>
      <c r="F56" s="24"/>
      <c r="G56" s="25"/>
      <c r="H56" s="121"/>
      <c r="I56" s="122"/>
      <c r="J56" s="123"/>
    </row>
    <row r="57" spans="1:10" ht="12.75">
      <c r="A57" s="26" t="s">
        <v>4</v>
      </c>
      <c r="B57" s="27"/>
      <c r="C57" s="27"/>
      <c r="D57" s="27"/>
      <c r="E57" s="28"/>
      <c r="F57" s="24"/>
      <c r="G57" s="25"/>
      <c r="H57" s="121"/>
      <c r="I57" s="122"/>
      <c r="J57" s="123"/>
    </row>
    <row r="58" spans="1:10" ht="12.75">
      <c r="A58" s="26" t="s">
        <v>2</v>
      </c>
      <c r="B58" s="27"/>
      <c r="C58" s="27"/>
      <c r="D58" s="27"/>
      <c r="E58" s="28"/>
      <c r="F58" s="24"/>
      <c r="G58" s="25"/>
      <c r="H58" s="121"/>
      <c r="I58" s="122"/>
      <c r="J58" s="123"/>
    </row>
    <row r="59" spans="1:10" ht="12.75">
      <c r="A59" s="26" t="s">
        <v>78</v>
      </c>
      <c r="B59" s="27"/>
      <c r="C59" s="27"/>
      <c r="D59" s="27"/>
      <c r="E59" s="28"/>
      <c r="F59" s="24"/>
      <c r="G59" s="25"/>
      <c r="H59" s="121"/>
      <c r="I59" s="122"/>
      <c r="J59" s="123"/>
    </row>
    <row r="60" spans="1:10" ht="12.75">
      <c r="A60" s="26" t="s">
        <v>48</v>
      </c>
      <c r="B60" s="27"/>
      <c r="C60" s="27"/>
      <c r="D60" s="27"/>
      <c r="E60" s="28"/>
      <c r="F60" s="24"/>
      <c r="G60" s="25"/>
      <c r="H60" s="121"/>
      <c r="I60" s="122"/>
      <c r="J60" s="123"/>
    </row>
    <row r="61" spans="1:10" ht="12.75">
      <c r="A61" s="31" t="s">
        <v>49</v>
      </c>
      <c r="B61" s="31"/>
      <c r="C61" s="31"/>
      <c r="D61" s="31"/>
      <c r="E61" s="31"/>
      <c r="F61" s="32">
        <v>0</v>
      </c>
      <c r="G61" s="32"/>
      <c r="H61" s="121"/>
      <c r="I61" s="122"/>
      <c r="J61" s="123"/>
    </row>
    <row r="62" spans="1:10" ht="12.75">
      <c r="A62" s="79" t="s">
        <v>79</v>
      </c>
      <c r="B62" s="80"/>
      <c r="C62" s="80"/>
      <c r="D62" s="80"/>
      <c r="E62" s="81"/>
      <c r="F62" s="127">
        <f>F61/12/F9</f>
        <v>0</v>
      </c>
      <c r="G62" s="128"/>
      <c r="H62" s="124"/>
      <c r="I62" s="125"/>
      <c r="J62" s="126"/>
    </row>
    <row r="64" spans="1:9" ht="12.75">
      <c r="A64" s="116"/>
      <c r="B64" s="116"/>
      <c r="C64" s="116"/>
      <c r="D64" s="116"/>
      <c r="H64" s="117"/>
      <c r="I64" s="117"/>
    </row>
  </sheetData>
  <sheetProtection/>
  <mergeCells count="128">
    <mergeCell ref="F27:G28"/>
    <mergeCell ref="A30:E30"/>
    <mergeCell ref="F30:G30"/>
    <mergeCell ref="H30:J30"/>
    <mergeCell ref="A37:E37"/>
    <mergeCell ref="A36:E36"/>
    <mergeCell ref="F36:G36"/>
    <mergeCell ref="H36:J36"/>
    <mergeCell ref="H32:J32"/>
    <mergeCell ref="A32:E32"/>
    <mergeCell ref="A64:D64"/>
    <mergeCell ref="H64:I64"/>
    <mergeCell ref="A46:E46"/>
    <mergeCell ref="A49:E49"/>
    <mergeCell ref="F49:G49"/>
    <mergeCell ref="H49:J62"/>
    <mergeCell ref="A62:E62"/>
    <mergeCell ref="F62:G62"/>
    <mergeCell ref="A47:E47"/>
    <mergeCell ref="F47:G47"/>
    <mergeCell ref="F55:G55"/>
    <mergeCell ref="F54:G54"/>
    <mergeCell ref="H47:J47"/>
    <mergeCell ref="F37:G39"/>
    <mergeCell ref="F46:G46"/>
    <mergeCell ref="H46:J46"/>
    <mergeCell ref="A48:J48"/>
    <mergeCell ref="H41:J41"/>
    <mergeCell ref="A40:E40"/>
    <mergeCell ref="A45:E45"/>
    <mergeCell ref="A43:E44"/>
    <mergeCell ref="F43:G44"/>
    <mergeCell ref="H43:J44"/>
    <mergeCell ref="H42:J42"/>
    <mergeCell ref="F45:G45"/>
    <mergeCell ref="H45:J45"/>
    <mergeCell ref="H39:J39"/>
    <mergeCell ref="A34:E34"/>
    <mergeCell ref="A35:E35"/>
    <mergeCell ref="H37:J37"/>
    <mergeCell ref="A42:E42"/>
    <mergeCell ref="F42:G42"/>
    <mergeCell ref="A41:E41"/>
    <mergeCell ref="F41:G41"/>
    <mergeCell ref="F34:G34"/>
    <mergeCell ref="F32:G32"/>
    <mergeCell ref="H35:J35"/>
    <mergeCell ref="F35:G35"/>
    <mergeCell ref="H38:J38"/>
    <mergeCell ref="F33:G33"/>
    <mergeCell ref="H33:J33"/>
    <mergeCell ref="H34:J34"/>
    <mergeCell ref="A33:E33"/>
    <mergeCell ref="A31:E31"/>
    <mergeCell ref="H21:J21"/>
    <mergeCell ref="F31:G31"/>
    <mergeCell ref="A24:E26"/>
    <mergeCell ref="A22:E23"/>
    <mergeCell ref="F21:G21"/>
    <mergeCell ref="F22:G23"/>
    <mergeCell ref="F24:G26"/>
    <mergeCell ref="A27:E29"/>
    <mergeCell ref="F17:G20"/>
    <mergeCell ref="H31:J31"/>
    <mergeCell ref="H24:J26"/>
    <mergeCell ref="H18:J18"/>
    <mergeCell ref="A18:E18"/>
    <mergeCell ref="A19:E19"/>
    <mergeCell ref="A21:E21"/>
    <mergeCell ref="H22:J23"/>
    <mergeCell ref="H20:J20"/>
    <mergeCell ref="A20:E20"/>
    <mergeCell ref="A10:E10"/>
    <mergeCell ref="H15:J15"/>
    <mergeCell ref="A12:E12"/>
    <mergeCell ref="A11:E11"/>
    <mergeCell ref="H16:J16"/>
    <mergeCell ref="F12:G16"/>
    <mergeCell ref="H12:J12"/>
    <mergeCell ref="H13:J14"/>
    <mergeCell ref="A13:E14"/>
    <mergeCell ref="H9:J9"/>
    <mergeCell ref="H11:J11"/>
    <mergeCell ref="H19:J19"/>
    <mergeCell ref="A8:E8"/>
    <mergeCell ref="F8:G8"/>
    <mergeCell ref="H27:J29"/>
    <mergeCell ref="A17:E17"/>
    <mergeCell ref="H17:J17"/>
    <mergeCell ref="A15:E15"/>
    <mergeCell ref="A16:E16"/>
    <mergeCell ref="A5:E6"/>
    <mergeCell ref="F5:G6"/>
    <mergeCell ref="H5:J6"/>
    <mergeCell ref="A9:E9"/>
    <mergeCell ref="A7:E7"/>
    <mergeCell ref="F7:G7"/>
    <mergeCell ref="H7:J7"/>
    <mergeCell ref="H8:J8"/>
    <mergeCell ref="F9:G11"/>
    <mergeCell ref="H10:J10"/>
    <mergeCell ref="A50:E50"/>
    <mergeCell ref="F50:G50"/>
    <mergeCell ref="A51:E51"/>
    <mergeCell ref="F51:G51"/>
    <mergeCell ref="A52:E52"/>
    <mergeCell ref="A2:J2"/>
    <mergeCell ref="A3:J3"/>
    <mergeCell ref="A4:J4"/>
    <mergeCell ref="F40:G40"/>
    <mergeCell ref="H40:J40"/>
    <mergeCell ref="A61:E61"/>
    <mergeCell ref="F58:G58"/>
    <mergeCell ref="F60:G60"/>
    <mergeCell ref="F61:G61"/>
    <mergeCell ref="A57:E57"/>
    <mergeCell ref="F57:G57"/>
    <mergeCell ref="A59:E59"/>
    <mergeCell ref="F52:G52"/>
    <mergeCell ref="A53:E53"/>
    <mergeCell ref="F53:G53"/>
    <mergeCell ref="F59:G59"/>
    <mergeCell ref="A58:E58"/>
    <mergeCell ref="A60:E60"/>
    <mergeCell ref="A56:E56"/>
    <mergeCell ref="A54:E54"/>
    <mergeCell ref="A55:E55"/>
    <mergeCell ref="F56:G56"/>
  </mergeCells>
  <printOptions/>
  <pageMargins left="0.75" right="0.75" top="1" bottom="1" header="0.5" footer="0.5"/>
  <pageSetup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2:O63"/>
  <sheetViews>
    <sheetView zoomScalePageLayoutView="0" workbookViewId="0" topLeftCell="A1">
      <selection activeCell="O45" sqref="O45:O49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2.8515625" style="0" bestFit="1" customWidth="1"/>
    <col min="13" max="13" width="10.28125" style="0" bestFit="1" customWidth="1"/>
  </cols>
  <sheetData>
    <row r="2" spans="1:10" ht="12.75">
      <c r="A2" s="33" t="s">
        <v>84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2.75">
      <c r="A3" s="33" t="s">
        <v>115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2.75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12.75">
      <c r="A5" s="40" t="s">
        <v>45</v>
      </c>
      <c r="B5" s="41"/>
      <c r="C5" s="41"/>
      <c r="D5" s="41"/>
      <c r="E5" s="42"/>
      <c r="F5" s="46" t="s">
        <v>44</v>
      </c>
      <c r="G5" s="47"/>
      <c r="H5" s="40" t="s">
        <v>43</v>
      </c>
      <c r="I5" s="41"/>
      <c r="J5" s="42"/>
    </row>
    <row r="6" spans="1:10" ht="12.75">
      <c r="A6" s="43"/>
      <c r="B6" s="44"/>
      <c r="C6" s="44"/>
      <c r="D6" s="44"/>
      <c r="E6" s="45"/>
      <c r="F6" s="48"/>
      <c r="G6" s="49"/>
      <c r="H6" s="43"/>
      <c r="I6" s="44"/>
      <c r="J6" s="45"/>
    </row>
    <row r="7" spans="1:10" ht="12.75">
      <c r="A7" s="51"/>
      <c r="B7" s="51"/>
      <c r="C7" s="51"/>
      <c r="D7" s="51"/>
      <c r="E7" s="52"/>
      <c r="F7" s="53"/>
      <c r="G7" s="132"/>
      <c r="H7" s="55"/>
      <c r="I7" s="56"/>
      <c r="J7" s="57"/>
    </row>
    <row r="8" spans="1:10" ht="12.75">
      <c r="A8" s="51" t="s">
        <v>83</v>
      </c>
      <c r="B8" s="51"/>
      <c r="C8" s="51"/>
      <c r="D8" s="51"/>
      <c r="E8" s="52"/>
      <c r="F8" s="53">
        <v>8362.3</v>
      </c>
      <c r="G8" s="132"/>
      <c r="H8" s="55"/>
      <c r="I8" s="56"/>
      <c r="J8" s="57"/>
    </row>
    <row r="9" spans="1:10" ht="12.75">
      <c r="A9" s="50" t="s">
        <v>42</v>
      </c>
      <c r="B9" s="50"/>
      <c r="C9" s="50"/>
      <c r="D9" s="50"/>
      <c r="E9" s="50"/>
      <c r="F9" s="145">
        <v>2.74</v>
      </c>
      <c r="G9" s="146"/>
      <c r="H9" s="65"/>
      <c r="I9" s="66"/>
      <c r="J9" s="67"/>
    </row>
    <row r="10" spans="1:10" ht="12.75">
      <c r="A10" s="77" t="s">
        <v>41</v>
      </c>
      <c r="B10" s="78"/>
      <c r="C10" s="78"/>
      <c r="D10" s="78"/>
      <c r="E10" s="78"/>
      <c r="F10" s="147"/>
      <c r="G10" s="148"/>
      <c r="H10" s="140" t="s">
        <v>73</v>
      </c>
      <c r="I10" s="63"/>
      <c r="J10" s="64"/>
    </row>
    <row r="11" spans="1:10" ht="12.75">
      <c r="A11" s="76" t="s">
        <v>40</v>
      </c>
      <c r="B11" s="29"/>
      <c r="C11" s="29"/>
      <c r="D11" s="29"/>
      <c r="E11" s="29"/>
      <c r="F11" s="147"/>
      <c r="G11" s="148"/>
      <c r="H11" s="65" t="s">
        <v>39</v>
      </c>
      <c r="I11" s="66"/>
      <c r="J11" s="67"/>
    </row>
    <row r="12" spans="1:10" ht="12.75">
      <c r="A12" s="76" t="s">
        <v>38</v>
      </c>
      <c r="B12" s="29"/>
      <c r="C12" s="29"/>
      <c r="D12" s="29"/>
      <c r="E12" s="29"/>
      <c r="F12" s="149"/>
      <c r="G12" s="150"/>
      <c r="H12" s="62" t="s">
        <v>73</v>
      </c>
      <c r="I12" s="63"/>
      <c r="J12" s="64"/>
    </row>
    <row r="13" spans="1:10" ht="12.75">
      <c r="A13" s="79" t="s">
        <v>36</v>
      </c>
      <c r="B13" s="80"/>
      <c r="C13" s="80"/>
      <c r="D13" s="80"/>
      <c r="E13" s="81"/>
      <c r="F13" s="145">
        <v>0.93</v>
      </c>
      <c r="G13" s="146"/>
      <c r="H13" s="65"/>
      <c r="I13" s="66"/>
      <c r="J13" s="67"/>
    </row>
    <row r="14" spans="1:10" ht="12.75">
      <c r="A14" s="82" t="s">
        <v>35</v>
      </c>
      <c r="B14" s="83"/>
      <c r="C14" s="83"/>
      <c r="D14" s="83"/>
      <c r="E14" s="84"/>
      <c r="F14" s="147"/>
      <c r="G14" s="148"/>
      <c r="H14" s="58" t="s">
        <v>34</v>
      </c>
      <c r="I14" s="68"/>
      <c r="J14" s="59"/>
    </row>
    <row r="15" spans="1:10" ht="12.75">
      <c r="A15" s="85"/>
      <c r="B15" s="86"/>
      <c r="C15" s="86"/>
      <c r="D15" s="86"/>
      <c r="E15" s="87"/>
      <c r="F15" s="147"/>
      <c r="G15" s="148"/>
      <c r="H15" s="70"/>
      <c r="I15" s="71"/>
      <c r="J15" s="72"/>
    </row>
    <row r="16" spans="1:10" ht="12.75">
      <c r="A16" s="76" t="s">
        <v>33</v>
      </c>
      <c r="B16" s="29"/>
      <c r="C16" s="29"/>
      <c r="D16" s="29"/>
      <c r="E16" s="30"/>
      <c r="F16" s="147"/>
      <c r="G16" s="148"/>
      <c r="H16" s="65" t="s">
        <v>32</v>
      </c>
      <c r="I16" s="66"/>
      <c r="J16" s="67"/>
    </row>
    <row r="17" spans="1:10" ht="12.75">
      <c r="A17" s="76" t="s">
        <v>31</v>
      </c>
      <c r="B17" s="29"/>
      <c r="C17" s="29"/>
      <c r="D17" s="29"/>
      <c r="E17" s="30"/>
      <c r="F17" s="149"/>
      <c r="G17" s="150"/>
      <c r="H17" s="65" t="s">
        <v>30</v>
      </c>
      <c r="I17" s="66"/>
      <c r="J17" s="67"/>
    </row>
    <row r="18" spans="1:10" ht="12.75">
      <c r="A18" s="73" t="s">
        <v>29</v>
      </c>
      <c r="B18" s="74"/>
      <c r="C18" s="74"/>
      <c r="D18" s="74"/>
      <c r="E18" s="75"/>
      <c r="F18" s="145">
        <v>0.46</v>
      </c>
      <c r="G18" s="146"/>
      <c r="H18" s="66"/>
      <c r="I18" s="66"/>
      <c r="J18" s="67"/>
    </row>
    <row r="19" spans="1:10" ht="12.75">
      <c r="A19" s="76" t="s">
        <v>28</v>
      </c>
      <c r="B19" s="29"/>
      <c r="C19" s="29"/>
      <c r="D19" s="29"/>
      <c r="E19" s="30"/>
      <c r="F19" s="147"/>
      <c r="G19" s="148"/>
      <c r="H19" s="66"/>
      <c r="I19" s="66"/>
      <c r="J19" s="67"/>
    </row>
    <row r="20" spans="1:10" ht="12.75">
      <c r="A20" s="89" t="s">
        <v>27</v>
      </c>
      <c r="B20" s="90"/>
      <c r="C20" s="90"/>
      <c r="D20" s="90"/>
      <c r="E20" s="91"/>
      <c r="F20" s="147"/>
      <c r="G20" s="148"/>
      <c r="H20" s="66" t="s">
        <v>85</v>
      </c>
      <c r="I20" s="66"/>
      <c r="J20" s="67"/>
    </row>
    <row r="21" spans="1:10" ht="12.75">
      <c r="A21" s="76" t="s">
        <v>26</v>
      </c>
      <c r="B21" s="29"/>
      <c r="C21" s="29"/>
      <c r="D21" s="29"/>
      <c r="E21" s="30"/>
      <c r="F21" s="147"/>
      <c r="G21" s="148"/>
      <c r="H21" s="58"/>
      <c r="I21" s="68"/>
      <c r="J21" s="59"/>
    </row>
    <row r="22" spans="1:10" ht="12.75">
      <c r="A22" s="79" t="s">
        <v>25</v>
      </c>
      <c r="B22" s="80"/>
      <c r="C22" s="80"/>
      <c r="D22" s="80"/>
      <c r="E22" s="81"/>
      <c r="F22" s="144">
        <f>F23+F25+F28+F31</f>
        <v>8.35</v>
      </c>
      <c r="G22" s="144"/>
      <c r="H22" s="65"/>
      <c r="I22" s="66"/>
      <c r="J22" s="67"/>
    </row>
    <row r="23" spans="1:10" ht="12.75">
      <c r="A23" s="82" t="s">
        <v>24</v>
      </c>
      <c r="B23" s="83"/>
      <c r="C23" s="83"/>
      <c r="D23" s="83"/>
      <c r="E23" s="84"/>
      <c r="F23" s="144">
        <v>2.43</v>
      </c>
      <c r="G23" s="144"/>
      <c r="H23" s="58" t="s">
        <v>23</v>
      </c>
      <c r="I23" s="68"/>
      <c r="J23" s="59"/>
    </row>
    <row r="24" spans="1:10" ht="24.75" customHeight="1">
      <c r="A24" s="85"/>
      <c r="B24" s="86"/>
      <c r="C24" s="86"/>
      <c r="D24" s="86"/>
      <c r="E24" s="87"/>
      <c r="F24" s="144"/>
      <c r="G24" s="144"/>
      <c r="H24" s="70"/>
      <c r="I24" s="71"/>
      <c r="J24" s="72"/>
    </row>
    <row r="25" spans="1:10" ht="12.75" customHeight="1">
      <c r="A25" s="139" t="s">
        <v>94</v>
      </c>
      <c r="B25" s="83"/>
      <c r="C25" s="83"/>
      <c r="D25" s="83"/>
      <c r="E25" s="84"/>
      <c r="F25" s="144">
        <v>4.13</v>
      </c>
      <c r="G25" s="144"/>
      <c r="H25" s="88" t="str">
        <f>H23</f>
        <v>Круглосуточно</v>
      </c>
      <c r="I25" s="68"/>
      <c r="J25" s="59"/>
    </row>
    <row r="26" spans="1:10" ht="12" customHeight="1">
      <c r="A26" s="92"/>
      <c r="B26" s="93"/>
      <c r="C26" s="93"/>
      <c r="D26" s="93"/>
      <c r="E26" s="94"/>
      <c r="F26" s="144"/>
      <c r="G26" s="144"/>
      <c r="H26" s="60"/>
      <c r="I26" s="69"/>
      <c r="J26" s="61"/>
    </row>
    <row r="27" spans="1:10" ht="12.75" hidden="1">
      <c r="A27" s="85"/>
      <c r="B27" s="86"/>
      <c r="C27" s="86"/>
      <c r="D27" s="86"/>
      <c r="E27" s="87"/>
      <c r="F27" s="144"/>
      <c r="G27" s="144"/>
      <c r="H27" s="70"/>
      <c r="I27" s="71"/>
      <c r="J27" s="72"/>
    </row>
    <row r="28" spans="1:10" ht="12.75">
      <c r="A28" s="139" t="s">
        <v>87</v>
      </c>
      <c r="B28" s="83"/>
      <c r="C28" s="83"/>
      <c r="D28" s="83"/>
      <c r="E28" s="84"/>
      <c r="F28" s="144">
        <v>1.39</v>
      </c>
      <c r="G28" s="144"/>
      <c r="H28" s="58" t="str">
        <f>H25</f>
        <v>Круглосуточно</v>
      </c>
      <c r="I28" s="68"/>
      <c r="J28" s="59"/>
    </row>
    <row r="29" spans="1:10" ht="12.75">
      <c r="A29" s="92"/>
      <c r="B29" s="93"/>
      <c r="C29" s="93"/>
      <c r="D29" s="93"/>
      <c r="E29" s="94"/>
      <c r="F29" s="144"/>
      <c r="G29" s="144"/>
      <c r="H29" s="60"/>
      <c r="I29" s="69"/>
      <c r="J29" s="61"/>
    </row>
    <row r="30" spans="1:10" ht="0.75" customHeight="1">
      <c r="A30" s="85"/>
      <c r="B30" s="86"/>
      <c r="C30" s="86"/>
      <c r="D30" s="86"/>
      <c r="E30" s="87"/>
      <c r="F30" s="144"/>
      <c r="G30" s="144"/>
      <c r="H30" s="70"/>
      <c r="I30" s="71"/>
      <c r="J30" s="72"/>
    </row>
    <row r="31" spans="1:10" ht="12.75">
      <c r="A31" s="26" t="s">
        <v>88</v>
      </c>
      <c r="B31" s="29"/>
      <c r="C31" s="29"/>
      <c r="D31" s="29"/>
      <c r="E31" s="30"/>
      <c r="F31" s="35">
        <v>0.4</v>
      </c>
      <c r="G31" s="36"/>
      <c r="H31" s="62" t="str">
        <f>H28</f>
        <v>Круглосуточно</v>
      </c>
      <c r="I31" s="63"/>
      <c r="J31" s="64"/>
    </row>
    <row r="32" spans="1:10" ht="12.75">
      <c r="A32" s="79" t="s">
        <v>21</v>
      </c>
      <c r="B32" s="80"/>
      <c r="C32" s="80"/>
      <c r="D32" s="80"/>
      <c r="E32" s="81"/>
      <c r="F32" s="65">
        <v>0.01</v>
      </c>
      <c r="G32" s="67"/>
      <c r="H32" s="65" t="s">
        <v>93</v>
      </c>
      <c r="I32" s="66"/>
      <c r="J32" s="67"/>
    </row>
    <row r="33" spans="1:10" ht="12.75">
      <c r="A33" s="79" t="s">
        <v>20</v>
      </c>
      <c r="B33" s="80"/>
      <c r="C33" s="80"/>
      <c r="D33" s="80"/>
      <c r="E33" s="81"/>
      <c r="F33" s="141">
        <v>0.59</v>
      </c>
      <c r="G33" s="142"/>
      <c r="H33" s="65" t="str">
        <f>H32</f>
        <v>Ежемесячно</v>
      </c>
      <c r="I33" s="66"/>
      <c r="J33" s="67"/>
    </row>
    <row r="34" spans="1:11" ht="12.75">
      <c r="A34" s="79" t="s">
        <v>57</v>
      </c>
      <c r="B34" s="80"/>
      <c r="C34" s="80"/>
      <c r="D34" s="80"/>
      <c r="E34" s="81"/>
      <c r="F34" s="131">
        <v>0.14</v>
      </c>
      <c r="G34" s="133"/>
      <c r="H34" s="65" t="s">
        <v>18</v>
      </c>
      <c r="I34" s="66"/>
      <c r="J34" s="67"/>
      <c r="K34" s="21"/>
    </row>
    <row r="35" spans="1:10" ht="12.75">
      <c r="A35" s="96" t="s">
        <v>58</v>
      </c>
      <c r="B35" s="97"/>
      <c r="C35" s="97"/>
      <c r="D35" s="97"/>
      <c r="E35" s="98"/>
      <c r="F35" s="35">
        <v>2.54</v>
      </c>
      <c r="G35" s="36"/>
      <c r="H35" s="37" t="s">
        <v>37</v>
      </c>
      <c r="I35" s="66"/>
      <c r="J35" s="67"/>
    </row>
    <row r="36" spans="1:10" ht="12.75">
      <c r="A36" s="79" t="s">
        <v>19</v>
      </c>
      <c r="B36" s="80"/>
      <c r="C36" s="80"/>
      <c r="D36" s="80"/>
      <c r="E36" s="81"/>
      <c r="F36" s="141">
        <v>3.38</v>
      </c>
      <c r="G36" s="142"/>
      <c r="H36" s="65" t="s">
        <v>18</v>
      </c>
      <c r="I36" s="66"/>
      <c r="J36" s="67"/>
    </row>
    <row r="37" spans="1:10" ht="12.75">
      <c r="A37" s="79" t="s">
        <v>17</v>
      </c>
      <c r="B37" s="80"/>
      <c r="C37" s="80"/>
      <c r="D37" s="80"/>
      <c r="E37" s="81"/>
      <c r="F37" s="141">
        <v>2.97</v>
      </c>
      <c r="G37" s="142"/>
      <c r="H37" s="65"/>
      <c r="I37" s="66"/>
      <c r="J37" s="67"/>
    </row>
    <row r="38" spans="1:10" ht="12.75">
      <c r="A38" s="79" t="s">
        <v>98</v>
      </c>
      <c r="B38" s="80"/>
      <c r="C38" s="80"/>
      <c r="D38" s="80"/>
      <c r="E38" s="81"/>
      <c r="F38" s="141">
        <v>0.82</v>
      </c>
      <c r="G38" s="142"/>
      <c r="H38" s="65"/>
      <c r="I38" s="66"/>
      <c r="J38" s="67"/>
    </row>
    <row r="39" spans="1:10" ht="12.75">
      <c r="A39" s="79" t="s">
        <v>54</v>
      </c>
      <c r="B39" s="80"/>
      <c r="C39" s="80"/>
      <c r="D39" s="80"/>
      <c r="E39" s="81"/>
      <c r="F39" s="145">
        <v>1.09</v>
      </c>
      <c r="G39" s="146"/>
      <c r="H39" s="65"/>
      <c r="I39" s="66"/>
      <c r="J39" s="67"/>
    </row>
    <row r="40" spans="1:10" ht="12.75">
      <c r="A40" s="3" t="s">
        <v>55</v>
      </c>
      <c r="B40" s="2"/>
      <c r="C40" s="2"/>
      <c r="D40" s="2"/>
      <c r="E40" s="1"/>
      <c r="F40" s="147"/>
      <c r="G40" s="148"/>
      <c r="H40" s="65" t="s">
        <v>14</v>
      </c>
      <c r="I40" s="66"/>
      <c r="J40" s="67"/>
    </row>
    <row r="41" spans="1:10" ht="12.75">
      <c r="A41" s="3" t="s">
        <v>56</v>
      </c>
      <c r="B41" s="2"/>
      <c r="C41" s="2"/>
      <c r="D41" s="2"/>
      <c r="E41" s="1"/>
      <c r="F41" s="149"/>
      <c r="G41" s="150"/>
      <c r="H41" s="65" t="s">
        <v>99</v>
      </c>
      <c r="I41" s="66"/>
      <c r="J41" s="67"/>
    </row>
    <row r="42" spans="1:10" ht="12.75">
      <c r="A42" s="79" t="s">
        <v>59</v>
      </c>
      <c r="B42" s="80"/>
      <c r="C42" s="80"/>
      <c r="D42" s="80"/>
      <c r="E42" s="81"/>
      <c r="F42" s="35">
        <v>0.16</v>
      </c>
      <c r="G42" s="36"/>
      <c r="H42" s="65" t="str">
        <f>H36</f>
        <v>круглосуточно</v>
      </c>
      <c r="I42" s="66"/>
      <c r="J42" s="67"/>
    </row>
    <row r="43" spans="1:10" ht="12.75">
      <c r="A43" s="79" t="s">
        <v>67</v>
      </c>
      <c r="B43" s="80"/>
      <c r="C43" s="80"/>
      <c r="D43" s="80"/>
      <c r="E43" s="81"/>
      <c r="F43" s="35">
        <v>0.9</v>
      </c>
      <c r="G43" s="36"/>
      <c r="H43" s="65" t="str">
        <f>H33</f>
        <v>Ежемесячно</v>
      </c>
      <c r="I43" s="66"/>
      <c r="J43" s="67"/>
    </row>
    <row r="44" spans="1:10" ht="12.75">
      <c r="A44" s="79" t="s">
        <v>69</v>
      </c>
      <c r="B44" s="80"/>
      <c r="C44" s="80"/>
      <c r="D44" s="80"/>
      <c r="E44" s="81"/>
      <c r="F44" s="62">
        <v>0.34</v>
      </c>
      <c r="G44" s="64"/>
      <c r="H44" s="65" t="str">
        <f>H43</f>
        <v>Ежемесячно</v>
      </c>
      <c r="I44" s="66"/>
      <c r="J44" s="67"/>
    </row>
    <row r="45" spans="1:12" ht="12.75">
      <c r="A45" s="79" t="s">
        <v>13</v>
      </c>
      <c r="B45" s="80"/>
      <c r="C45" s="80"/>
      <c r="D45" s="80"/>
      <c r="E45" s="81"/>
      <c r="F45" s="131">
        <f>F44+F43+F42+F39+F38+F37+F36+F35+F34+F33+F32+F22+F13+F18+F9</f>
        <v>25.42</v>
      </c>
      <c r="G45" s="57"/>
      <c r="H45" s="65"/>
      <c r="I45" s="66"/>
      <c r="J45" s="67"/>
      <c r="L45" s="13"/>
    </row>
    <row r="46" spans="1:12" ht="12.75">
      <c r="A46" s="79" t="s">
        <v>80</v>
      </c>
      <c r="B46" s="80"/>
      <c r="C46" s="80"/>
      <c r="D46" s="80"/>
      <c r="E46" s="81"/>
      <c r="F46" s="111">
        <v>3</v>
      </c>
      <c r="G46" s="112"/>
      <c r="H46" s="65"/>
      <c r="I46" s="66"/>
      <c r="J46" s="67"/>
      <c r="K46" s="21"/>
      <c r="L46" s="14"/>
    </row>
    <row r="47" spans="1:12" ht="12.75">
      <c r="A47" s="79" t="s">
        <v>11</v>
      </c>
      <c r="B47" s="80"/>
      <c r="C47" s="80"/>
      <c r="D47" s="80"/>
      <c r="E47" s="81"/>
      <c r="F47" s="129">
        <f>SUM(F45:F46)</f>
        <v>28.42</v>
      </c>
      <c r="G47" s="115"/>
      <c r="H47" s="111"/>
      <c r="I47" s="66"/>
      <c r="J47" s="67"/>
      <c r="L47" s="14"/>
    </row>
    <row r="48" spans="1:12" ht="12.75">
      <c r="A48" s="113" t="s">
        <v>10</v>
      </c>
      <c r="B48" s="114"/>
      <c r="C48" s="114"/>
      <c r="D48" s="114"/>
      <c r="E48" s="114"/>
      <c r="F48" s="114"/>
      <c r="G48" s="114"/>
      <c r="H48" s="114"/>
      <c r="I48" s="114"/>
      <c r="J48" s="115"/>
      <c r="L48" s="13"/>
    </row>
    <row r="49" spans="1:12" ht="12.75">
      <c r="A49" s="23" t="s">
        <v>9</v>
      </c>
      <c r="B49" s="23"/>
      <c r="C49" s="23"/>
      <c r="D49" s="23"/>
      <c r="E49" s="23"/>
      <c r="F49" s="22"/>
      <c r="G49" s="22"/>
      <c r="H49" s="118" t="s">
        <v>8</v>
      </c>
      <c r="I49" s="119"/>
      <c r="J49" s="120"/>
      <c r="L49" s="10"/>
    </row>
    <row r="50" spans="1:10" ht="12.75">
      <c r="A50" s="23" t="s">
        <v>7</v>
      </c>
      <c r="B50" s="23"/>
      <c r="C50" s="23"/>
      <c r="D50" s="23"/>
      <c r="E50" s="23"/>
      <c r="F50" s="22"/>
      <c r="G50" s="22"/>
      <c r="H50" s="121"/>
      <c r="I50" s="122"/>
      <c r="J50" s="123"/>
    </row>
    <row r="51" spans="1:10" ht="12.75">
      <c r="A51" s="23" t="s">
        <v>6</v>
      </c>
      <c r="B51" s="23"/>
      <c r="C51" s="23"/>
      <c r="D51" s="23"/>
      <c r="E51" s="23"/>
      <c r="F51" s="22"/>
      <c r="G51" s="22"/>
      <c r="H51" s="121"/>
      <c r="I51" s="122"/>
      <c r="J51" s="123"/>
    </row>
    <row r="52" spans="1:12" ht="12.75">
      <c r="A52" s="23" t="s">
        <v>3</v>
      </c>
      <c r="B52" s="23"/>
      <c r="C52" s="23"/>
      <c r="D52" s="23"/>
      <c r="E52" s="23"/>
      <c r="F52" s="22"/>
      <c r="G52" s="22"/>
      <c r="H52" s="121"/>
      <c r="I52" s="122"/>
      <c r="J52" s="123"/>
      <c r="L52" s="10"/>
    </row>
    <row r="53" spans="1:10" ht="12.75">
      <c r="A53" s="23" t="s">
        <v>1</v>
      </c>
      <c r="B53" s="23"/>
      <c r="C53" s="23"/>
      <c r="D53" s="23"/>
      <c r="E53" s="23"/>
      <c r="F53" s="22"/>
      <c r="G53" s="22"/>
      <c r="H53" s="121"/>
      <c r="I53" s="122"/>
      <c r="J53" s="123"/>
    </row>
    <row r="54" spans="1:10" ht="12.75">
      <c r="A54" s="26" t="s">
        <v>77</v>
      </c>
      <c r="B54" s="29"/>
      <c r="C54" s="29"/>
      <c r="D54" s="29"/>
      <c r="E54" s="30"/>
      <c r="F54" s="24"/>
      <c r="G54" s="25"/>
      <c r="H54" s="121"/>
      <c r="I54" s="122"/>
      <c r="J54" s="123"/>
    </row>
    <row r="55" spans="1:15" ht="12.75">
      <c r="A55" s="23" t="s">
        <v>0</v>
      </c>
      <c r="B55" s="23"/>
      <c r="C55" s="23"/>
      <c r="D55" s="23"/>
      <c r="E55" s="23"/>
      <c r="F55" s="22"/>
      <c r="G55" s="22"/>
      <c r="H55" s="121"/>
      <c r="I55" s="122"/>
      <c r="J55" s="123"/>
      <c r="O55" s="10"/>
    </row>
    <row r="56" spans="1:15" ht="12.75">
      <c r="A56" s="26" t="s">
        <v>5</v>
      </c>
      <c r="B56" s="27"/>
      <c r="C56" s="27"/>
      <c r="D56" s="27"/>
      <c r="E56" s="28"/>
      <c r="F56" s="24"/>
      <c r="G56" s="25"/>
      <c r="H56" s="121"/>
      <c r="I56" s="122"/>
      <c r="J56" s="123"/>
      <c r="O56" s="10"/>
    </row>
    <row r="57" spans="1:10" ht="12.75">
      <c r="A57" s="26" t="s">
        <v>4</v>
      </c>
      <c r="B57" s="27"/>
      <c r="C57" s="27"/>
      <c r="D57" s="27"/>
      <c r="E57" s="28"/>
      <c r="F57" s="24"/>
      <c r="G57" s="25"/>
      <c r="H57" s="121"/>
      <c r="I57" s="122"/>
      <c r="J57" s="123"/>
    </row>
    <row r="58" spans="1:10" ht="12.75">
      <c r="A58" s="26" t="s">
        <v>2</v>
      </c>
      <c r="B58" s="27"/>
      <c r="C58" s="27"/>
      <c r="D58" s="27"/>
      <c r="E58" s="28"/>
      <c r="F58" s="24"/>
      <c r="G58" s="25"/>
      <c r="H58" s="121"/>
      <c r="I58" s="122"/>
      <c r="J58" s="123"/>
    </row>
    <row r="59" spans="1:15" ht="12.75">
      <c r="A59" s="26" t="s">
        <v>78</v>
      </c>
      <c r="B59" s="27"/>
      <c r="C59" s="27"/>
      <c r="D59" s="27"/>
      <c r="E59" s="28"/>
      <c r="F59" s="24"/>
      <c r="G59" s="25"/>
      <c r="H59" s="121"/>
      <c r="I59" s="122"/>
      <c r="J59" s="123"/>
      <c r="O59" s="10"/>
    </row>
    <row r="60" spans="1:10" ht="27.75" customHeight="1">
      <c r="A60" s="134" t="s">
        <v>81</v>
      </c>
      <c r="B60" s="135"/>
      <c r="C60" s="135"/>
      <c r="D60" s="135"/>
      <c r="E60" s="136"/>
      <c r="F60" s="24"/>
      <c r="G60" s="25"/>
      <c r="H60" s="121"/>
      <c r="I60" s="122"/>
      <c r="J60" s="123"/>
    </row>
    <row r="61" spans="1:10" ht="12.75">
      <c r="A61" s="26" t="s">
        <v>48</v>
      </c>
      <c r="B61" s="27"/>
      <c r="C61" s="27"/>
      <c r="D61" s="27"/>
      <c r="E61" s="28"/>
      <c r="F61" s="24"/>
      <c r="G61" s="25"/>
      <c r="H61" s="121"/>
      <c r="I61" s="122"/>
      <c r="J61" s="123"/>
    </row>
    <row r="62" spans="1:12" ht="12.75">
      <c r="A62" s="31" t="s">
        <v>49</v>
      </c>
      <c r="B62" s="31"/>
      <c r="C62" s="31"/>
      <c r="D62" s="31"/>
      <c r="E62" s="31"/>
      <c r="F62" s="32">
        <v>301042.8</v>
      </c>
      <c r="G62" s="32"/>
      <c r="H62" s="121"/>
      <c r="I62" s="122"/>
      <c r="J62" s="123"/>
      <c r="L62" s="10"/>
    </row>
    <row r="63" spans="1:10" ht="12.75">
      <c r="A63" s="79" t="s">
        <v>79</v>
      </c>
      <c r="B63" s="80"/>
      <c r="C63" s="80"/>
      <c r="D63" s="80"/>
      <c r="E63" s="81"/>
      <c r="F63" s="127">
        <f>F62/12/F8</f>
        <v>3</v>
      </c>
      <c r="G63" s="128"/>
      <c r="H63" s="124"/>
      <c r="I63" s="125"/>
      <c r="J63" s="126"/>
    </row>
  </sheetData>
  <sheetProtection/>
  <mergeCells count="130">
    <mergeCell ref="A2:J2"/>
    <mergeCell ref="A3:J3"/>
    <mergeCell ref="A4:J4"/>
    <mergeCell ref="A5:E6"/>
    <mergeCell ref="F5:G6"/>
    <mergeCell ref="H5:J6"/>
    <mergeCell ref="A7:E7"/>
    <mergeCell ref="F7:G7"/>
    <mergeCell ref="H7:J7"/>
    <mergeCell ref="A8:E8"/>
    <mergeCell ref="F8:G8"/>
    <mergeCell ref="H8:J8"/>
    <mergeCell ref="A9:E9"/>
    <mergeCell ref="F9:G12"/>
    <mergeCell ref="H9:J9"/>
    <mergeCell ref="A10:E10"/>
    <mergeCell ref="H10:J10"/>
    <mergeCell ref="A11:E11"/>
    <mergeCell ref="H11:J11"/>
    <mergeCell ref="A12:E12"/>
    <mergeCell ref="H12:J12"/>
    <mergeCell ref="H21:J21"/>
    <mergeCell ref="A13:E13"/>
    <mergeCell ref="F13:G17"/>
    <mergeCell ref="H13:J13"/>
    <mergeCell ref="A14:E15"/>
    <mergeCell ref="H14:J15"/>
    <mergeCell ref="A16:E16"/>
    <mergeCell ref="H16:J16"/>
    <mergeCell ref="A17:E17"/>
    <mergeCell ref="H17:J17"/>
    <mergeCell ref="H28:J30"/>
    <mergeCell ref="F22:G22"/>
    <mergeCell ref="A18:E18"/>
    <mergeCell ref="F18:G21"/>
    <mergeCell ref="H18:J18"/>
    <mergeCell ref="A19:E19"/>
    <mergeCell ref="H19:J19"/>
    <mergeCell ref="A20:E20"/>
    <mergeCell ref="H20:J20"/>
    <mergeCell ref="A21:E21"/>
    <mergeCell ref="A22:E22"/>
    <mergeCell ref="H22:J22"/>
    <mergeCell ref="A23:E24"/>
    <mergeCell ref="H23:J24"/>
    <mergeCell ref="A25:E27"/>
    <mergeCell ref="H25:J27"/>
    <mergeCell ref="A32:E32"/>
    <mergeCell ref="F32:G32"/>
    <mergeCell ref="H32:J32"/>
    <mergeCell ref="A33:E33"/>
    <mergeCell ref="F33:G33"/>
    <mergeCell ref="H33:J33"/>
    <mergeCell ref="A34:E34"/>
    <mergeCell ref="F34:G34"/>
    <mergeCell ref="H34:J34"/>
    <mergeCell ref="A35:E35"/>
    <mergeCell ref="F35:G35"/>
    <mergeCell ref="H35:J35"/>
    <mergeCell ref="A36:E36"/>
    <mergeCell ref="F36:G36"/>
    <mergeCell ref="H36:J36"/>
    <mergeCell ref="A37:E37"/>
    <mergeCell ref="F37:G37"/>
    <mergeCell ref="H37:J37"/>
    <mergeCell ref="F39:G41"/>
    <mergeCell ref="H39:J39"/>
    <mergeCell ref="H40:J40"/>
    <mergeCell ref="H41:J41"/>
    <mergeCell ref="A42:E42"/>
    <mergeCell ref="F42:G42"/>
    <mergeCell ref="H42:J42"/>
    <mergeCell ref="A39:E39"/>
    <mergeCell ref="A45:E45"/>
    <mergeCell ref="F45:G45"/>
    <mergeCell ref="H45:J45"/>
    <mergeCell ref="A43:E43"/>
    <mergeCell ref="F43:G43"/>
    <mergeCell ref="H43:J43"/>
    <mergeCell ref="A44:E44"/>
    <mergeCell ref="F44:G44"/>
    <mergeCell ref="H44:J44"/>
    <mergeCell ref="A46:E46"/>
    <mergeCell ref="F46:G46"/>
    <mergeCell ref="H46:J46"/>
    <mergeCell ref="A47:E47"/>
    <mergeCell ref="F47:G47"/>
    <mergeCell ref="H47:J47"/>
    <mergeCell ref="A48:J48"/>
    <mergeCell ref="A49:E49"/>
    <mergeCell ref="F49:G49"/>
    <mergeCell ref="H49:J63"/>
    <mergeCell ref="A50:E50"/>
    <mergeCell ref="F50:G50"/>
    <mergeCell ref="A51:E51"/>
    <mergeCell ref="F51:G51"/>
    <mergeCell ref="A52:E52"/>
    <mergeCell ref="F52:G52"/>
    <mergeCell ref="A53:E53"/>
    <mergeCell ref="F53:G53"/>
    <mergeCell ref="A54:E54"/>
    <mergeCell ref="F54:G54"/>
    <mergeCell ref="A55:E55"/>
    <mergeCell ref="F55:G55"/>
    <mergeCell ref="A56:E56"/>
    <mergeCell ref="F56:G56"/>
    <mergeCell ref="A57:E57"/>
    <mergeCell ref="F57:G57"/>
    <mergeCell ref="A58:E58"/>
    <mergeCell ref="F58:G58"/>
    <mergeCell ref="A62:E62"/>
    <mergeCell ref="F62:G62"/>
    <mergeCell ref="A63:E63"/>
    <mergeCell ref="F63:G63"/>
    <mergeCell ref="A59:E59"/>
    <mergeCell ref="F59:G59"/>
    <mergeCell ref="A60:E60"/>
    <mergeCell ref="F60:G60"/>
    <mergeCell ref="A61:E61"/>
    <mergeCell ref="F61:G61"/>
    <mergeCell ref="A38:E38"/>
    <mergeCell ref="F38:G38"/>
    <mergeCell ref="H38:J38"/>
    <mergeCell ref="F23:G24"/>
    <mergeCell ref="F25:G27"/>
    <mergeCell ref="F28:G30"/>
    <mergeCell ref="A31:E31"/>
    <mergeCell ref="F31:G31"/>
    <mergeCell ref="H31:J31"/>
    <mergeCell ref="A28:E30"/>
  </mergeCells>
  <printOptions/>
  <pageMargins left="0.75" right="0.75" top="1" bottom="1" header="0.5" footer="0.5"/>
  <pageSetup horizontalDpi="600" verticalDpi="600" orientation="portrait" paperSize="9" scale="74" r:id="rId1"/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O60"/>
  <sheetViews>
    <sheetView zoomScalePageLayoutView="0" workbookViewId="0" topLeftCell="A29">
      <selection activeCell="K34" sqref="K34:M48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1.8515625" style="0" bestFit="1" customWidth="1"/>
    <col min="13" max="13" width="10.28125" style="0" bestFit="1" customWidth="1"/>
  </cols>
  <sheetData>
    <row r="1" spans="1:10" ht="12.75">
      <c r="A1" s="33" t="s">
        <v>84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2.75">
      <c r="A2" s="33" t="s">
        <v>123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2.75">
      <c r="A3" s="40" t="s">
        <v>45</v>
      </c>
      <c r="B3" s="41"/>
      <c r="C3" s="41"/>
      <c r="D3" s="41"/>
      <c r="E3" s="42"/>
      <c r="F3" s="46" t="s">
        <v>44</v>
      </c>
      <c r="G3" s="47"/>
      <c r="H3" s="40" t="s">
        <v>43</v>
      </c>
      <c r="I3" s="41"/>
      <c r="J3" s="42"/>
    </row>
    <row r="4" spans="1:10" ht="12.75">
      <c r="A4" s="43"/>
      <c r="B4" s="44"/>
      <c r="C4" s="44"/>
      <c r="D4" s="44"/>
      <c r="E4" s="45"/>
      <c r="F4" s="48"/>
      <c r="G4" s="49"/>
      <c r="H4" s="43"/>
      <c r="I4" s="44"/>
      <c r="J4" s="45"/>
    </row>
    <row r="5" spans="1:10" ht="12.75">
      <c r="A5" s="51"/>
      <c r="B5" s="51"/>
      <c r="C5" s="51"/>
      <c r="D5" s="51"/>
      <c r="E5" s="52"/>
      <c r="F5" s="53"/>
      <c r="G5" s="132"/>
      <c r="H5" s="55"/>
      <c r="I5" s="56"/>
      <c r="J5" s="57"/>
    </row>
    <row r="6" spans="1:10" ht="12.75">
      <c r="A6" s="51" t="s">
        <v>83</v>
      </c>
      <c r="B6" s="51"/>
      <c r="C6" s="51"/>
      <c r="D6" s="51"/>
      <c r="E6" s="52"/>
      <c r="F6" s="53">
        <v>3576.9</v>
      </c>
      <c r="G6" s="132"/>
      <c r="H6" s="55"/>
      <c r="I6" s="56"/>
      <c r="J6" s="57"/>
    </row>
    <row r="7" spans="1:10" ht="12.75">
      <c r="A7" s="50" t="s">
        <v>42</v>
      </c>
      <c r="B7" s="50"/>
      <c r="C7" s="50"/>
      <c r="D7" s="50"/>
      <c r="E7" s="50"/>
      <c r="F7" s="58">
        <v>3.11</v>
      </c>
      <c r="G7" s="59"/>
      <c r="H7" s="65"/>
      <c r="I7" s="66"/>
      <c r="J7" s="67"/>
    </row>
    <row r="8" spans="1:10" ht="12.75">
      <c r="A8" s="77" t="s">
        <v>41</v>
      </c>
      <c r="B8" s="78"/>
      <c r="C8" s="78"/>
      <c r="D8" s="78"/>
      <c r="E8" s="78"/>
      <c r="F8" s="60"/>
      <c r="G8" s="61"/>
      <c r="H8" s="62" t="s">
        <v>73</v>
      </c>
      <c r="I8" s="63"/>
      <c r="J8" s="64"/>
    </row>
    <row r="9" spans="1:10" ht="12.75">
      <c r="A9" s="76" t="s">
        <v>40</v>
      </c>
      <c r="B9" s="29"/>
      <c r="C9" s="29"/>
      <c r="D9" s="29"/>
      <c r="E9" s="29"/>
      <c r="F9" s="60"/>
      <c r="G9" s="61"/>
      <c r="H9" s="65" t="s">
        <v>39</v>
      </c>
      <c r="I9" s="66"/>
      <c r="J9" s="67"/>
    </row>
    <row r="10" spans="1:10" ht="12.75">
      <c r="A10" s="76" t="s">
        <v>38</v>
      </c>
      <c r="B10" s="29"/>
      <c r="C10" s="29"/>
      <c r="D10" s="29"/>
      <c r="E10" s="29"/>
      <c r="F10" s="70"/>
      <c r="G10" s="72"/>
      <c r="H10" s="62" t="s">
        <v>73</v>
      </c>
      <c r="I10" s="63"/>
      <c r="J10" s="64"/>
    </row>
    <row r="11" spans="1:10" ht="12.75">
      <c r="A11" s="79" t="s">
        <v>36</v>
      </c>
      <c r="B11" s="80"/>
      <c r="C11" s="80"/>
      <c r="D11" s="80"/>
      <c r="E11" s="81"/>
      <c r="F11" s="58">
        <v>4.7</v>
      </c>
      <c r="G11" s="59"/>
      <c r="H11" s="65"/>
      <c r="I11" s="66"/>
      <c r="J11" s="67"/>
    </row>
    <row r="12" spans="1:10" ht="12.75">
      <c r="A12" s="82" t="s">
        <v>35</v>
      </c>
      <c r="B12" s="83"/>
      <c r="C12" s="83"/>
      <c r="D12" s="83"/>
      <c r="E12" s="84"/>
      <c r="F12" s="60"/>
      <c r="G12" s="61"/>
      <c r="H12" s="58" t="s">
        <v>34</v>
      </c>
      <c r="I12" s="68"/>
      <c r="J12" s="59"/>
    </row>
    <row r="13" spans="1:10" ht="12.75">
      <c r="A13" s="85"/>
      <c r="B13" s="86"/>
      <c r="C13" s="86"/>
      <c r="D13" s="86"/>
      <c r="E13" s="87"/>
      <c r="F13" s="60"/>
      <c r="G13" s="61"/>
      <c r="H13" s="70"/>
      <c r="I13" s="71"/>
      <c r="J13" s="72"/>
    </row>
    <row r="14" spans="1:10" ht="12.75">
      <c r="A14" s="76" t="s">
        <v>33</v>
      </c>
      <c r="B14" s="29"/>
      <c r="C14" s="29"/>
      <c r="D14" s="29"/>
      <c r="E14" s="30"/>
      <c r="F14" s="60"/>
      <c r="G14" s="61"/>
      <c r="H14" s="65" t="s">
        <v>32</v>
      </c>
      <c r="I14" s="66"/>
      <c r="J14" s="67"/>
    </row>
    <row r="15" spans="1:10" ht="12.75">
      <c r="A15" s="76" t="s">
        <v>31</v>
      </c>
      <c r="B15" s="29"/>
      <c r="C15" s="29"/>
      <c r="D15" s="29"/>
      <c r="E15" s="30"/>
      <c r="F15" s="70"/>
      <c r="G15" s="72"/>
      <c r="H15" s="65" t="s">
        <v>30</v>
      </c>
      <c r="I15" s="66"/>
      <c r="J15" s="67"/>
    </row>
    <row r="16" spans="1:10" ht="12.75">
      <c r="A16" s="73" t="s">
        <v>29</v>
      </c>
      <c r="B16" s="74"/>
      <c r="C16" s="74"/>
      <c r="D16" s="74"/>
      <c r="E16" s="75"/>
      <c r="F16" s="58">
        <v>0.46</v>
      </c>
      <c r="G16" s="59"/>
      <c r="H16" s="66"/>
      <c r="I16" s="66"/>
      <c r="J16" s="67"/>
    </row>
    <row r="17" spans="1:10" ht="12.75">
      <c r="A17" s="76" t="s">
        <v>28</v>
      </c>
      <c r="B17" s="29"/>
      <c r="C17" s="29"/>
      <c r="D17" s="29"/>
      <c r="E17" s="30"/>
      <c r="F17" s="60"/>
      <c r="G17" s="61"/>
      <c r="H17" s="66"/>
      <c r="I17" s="66"/>
      <c r="J17" s="67"/>
    </row>
    <row r="18" spans="1:10" ht="12.75">
      <c r="A18" s="89" t="s">
        <v>27</v>
      </c>
      <c r="B18" s="90"/>
      <c r="C18" s="90"/>
      <c r="D18" s="90"/>
      <c r="E18" s="91"/>
      <c r="F18" s="60"/>
      <c r="G18" s="61"/>
      <c r="H18" s="66" t="s">
        <v>85</v>
      </c>
      <c r="I18" s="66"/>
      <c r="J18" s="67"/>
    </row>
    <row r="19" spans="1:10" ht="12.75">
      <c r="A19" s="76" t="s">
        <v>26</v>
      </c>
      <c r="B19" s="29"/>
      <c r="C19" s="29"/>
      <c r="D19" s="29"/>
      <c r="E19" s="30"/>
      <c r="F19" s="60"/>
      <c r="G19" s="61"/>
      <c r="H19" s="58"/>
      <c r="I19" s="68"/>
      <c r="J19" s="59"/>
    </row>
    <row r="20" spans="1:10" ht="12.75">
      <c r="A20" s="79" t="s">
        <v>25</v>
      </c>
      <c r="B20" s="80"/>
      <c r="C20" s="80"/>
      <c r="D20" s="80"/>
      <c r="E20" s="81"/>
      <c r="F20" s="95">
        <f>F21+F23+F26+F29</f>
        <v>8.35</v>
      </c>
      <c r="G20" s="95"/>
      <c r="H20" s="65"/>
      <c r="I20" s="66"/>
      <c r="J20" s="67"/>
    </row>
    <row r="21" spans="1:10" ht="12.75">
      <c r="A21" s="82" t="s">
        <v>24</v>
      </c>
      <c r="B21" s="83"/>
      <c r="C21" s="83"/>
      <c r="D21" s="83"/>
      <c r="E21" s="84"/>
      <c r="F21" s="95">
        <v>2.43</v>
      </c>
      <c r="G21" s="95"/>
      <c r="H21" s="58" t="s">
        <v>23</v>
      </c>
      <c r="I21" s="68"/>
      <c r="J21" s="59"/>
    </row>
    <row r="22" spans="1:10" ht="24.75" customHeight="1">
      <c r="A22" s="85"/>
      <c r="B22" s="86"/>
      <c r="C22" s="86"/>
      <c r="D22" s="86"/>
      <c r="E22" s="87"/>
      <c r="F22" s="95"/>
      <c r="G22" s="95"/>
      <c r="H22" s="70"/>
      <c r="I22" s="71"/>
      <c r="J22" s="72"/>
    </row>
    <row r="23" spans="1:10" ht="12.75" customHeight="1">
      <c r="A23" s="139" t="s">
        <v>94</v>
      </c>
      <c r="B23" s="83"/>
      <c r="C23" s="83"/>
      <c r="D23" s="83"/>
      <c r="E23" s="84"/>
      <c r="F23" s="95">
        <v>4.13</v>
      </c>
      <c r="G23" s="95"/>
      <c r="H23" s="88" t="str">
        <f>H21</f>
        <v>Круглосуточно</v>
      </c>
      <c r="I23" s="68"/>
      <c r="J23" s="59"/>
    </row>
    <row r="24" spans="1:10" ht="12" customHeight="1">
      <c r="A24" s="92"/>
      <c r="B24" s="93"/>
      <c r="C24" s="93"/>
      <c r="D24" s="93"/>
      <c r="E24" s="94"/>
      <c r="F24" s="95"/>
      <c r="G24" s="95"/>
      <c r="H24" s="60"/>
      <c r="I24" s="69"/>
      <c r="J24" s="61"/>
    </row>
    <row r="25" spans="1:10" ht="12.75" hidden="1">
      <c r="A25" s="85"/>
      <c r="B25" s="86"/>
      <c r="C25" s="86"/>
      <c r="D25" s="86"/>
      <c r="E25" s="87"/>
      <c r="F25" s="95"/>
      <c r="G25" s="95"/>
      <c r="H25" s="70"/>
      <c r="I25" s="71"/>
      <c r="J25" s="72"/>
    </row>
    <row r="26" spans="1:10" ht="12.75">
      <c r="A26" s="139" t="s">
        <v>87</v>
      </c>
      <c r="B26" s="83"/>
      <c r="C26" s="83"/>
      <c r="D26" s="83"/>
      <c r="E26" s="84"/>
      <c r="F26" s="95">
        <v>1.39</v>
      </c>
      <c r="G26" s="95"/>
      <c r="H26" s="58" t="str">
        <f>H23</f>
        <v>Круглосуточно</v>
      </c>
      <c r="I26" s="68"/>
      <c r="J26" s="59"/>
    </row>
    <row r="27" spans="1:10" ht="12" customHeight="1">
      <c r="A27" s="92"/>
      <c r="B27" s="93"/>
      <c r="C27" s="93"/>
      <c r="D27" s="93"/>
      <c r="E27" s="94"/>
      <c r="F27" s="95"/>
      <c r="G27" s="95"/>
      <c r="H27" s="60"/>
      <c r="I27" s="69"/>
      <c r="J27" s="61"/>
    </row>
    <row r="28" spans="1:10" ht="12.75" hidden="1">
      <c r="A28" s="85"/>
      <c r="B28" s="86"/>
      <c r="C28" s="86"/>
      <c r="D28" s="86"/>
      <c r="E28" s="87"/>
      <c r="F28" s="95"/>
      <c r="G28" s="95"/>
      <c r="H28" s="70"/>
      <c r="I28" s="71"/>
      <c r="J28" s="72"/>
    </row>
    <row r="29" spans="1:10" ht="12.75">
      <c r="A29" s="26" t="s">
        <v>88</v>
      </c>
      <c r="B29" s="29"/>
      <c r="C29" s="29"/>
      <c r="D29" s="29"/>
      <c r="E29" s="30"/>
      <c r="F29" s="35">
        <v>0.4</v>
      </c>
      <c r="G29" s="36"/>
      <c r="H29" s="62" t="str">
        <f>H26</f>
        <v>Круглосуточно</v>
      </c>
      <c r="I29" s="63"/>
      <c r="J29" s="64"/>
    </row>
    <row r="30" spans="1:10" ht="12.75">
      <c r="A30" s="79" t="s">
        <v>21</v>
      </c>
      <c r="B30" s="80"/>
      <c r="C30" s="80"/>
      <c r="D30" s="80"/>
      <c r="E30" s="81"/>
      <c r="F30" s="65">
        <v>0.07</v>
      </c>
      <c r="G30" s="67"/>
      <c r="H30" s="65" t="s">
        <v>93</v>
      </c>
      <c r="I30" s="66"/>
      <c r="J30" s="67"/>
    </row>
    <row r="31" spans="1:10" ht="12.75">
      <c r="A31" s="79" t="s">
        <v>20</v>
      </c>
      <c r="B31" s="80"/>
      <c r="C31" s="80"/>
      <c r="D31" s="80"/>
      <c r="E31" s="81"/>
      <c r="F31" s="65">
        <v>0.67</v>
      </c>
      <c r="G31" s="67"/>
      <c r="H31" s="65" t="str">
        <f>H29</f>
        <v>Круглосуточно</v>
      </c>
      <c r="I31" s="66"/>
      <c r="J31" s="67"/>
    </row>
    <row r="32" spans="1:10" ht="12.75">
      <c r="A32" s="79" t="s">
        <v>57</v>
      </c>
      <c r="B32" s="80"/>
      <c r="C32" s="80"/>
      <c r="D32" s="80"/>
      <c r="E32" s="81"/>
      <c r="F32" s="35">
        <v>0.13</v>
      </c>
      <c r="G32" s="36"/>
      <c r="H32" s="65" t="s">
        <v>18</v>
      </c>
      <c r="I32" s="66"/>
      <c r="J32" s="67"/>
    </row>
    <row r="33" spans="1:10" ht="12.75">
      <c r="A33" s="96" t="s">
        <v>58</v>
      </c>
      <c r="B33" s="97"/>
      <c r="C33" s="97"/>
      <c r="D33" s="97"/>
      <c r="E33" s="98"/>
      <c r="F33" s="35">
        <v>2.54</v>
      </c>
      <c r="G33" s="36"/>
      <c r="H33" s="37" t="s">
        <v>15</v>
      </c>
      <c r="I33" s="66"/>
      <c r="J33" s="67"/>
    </row>
    <row r="34" spans="1:11" ht="12.75">
      <c r="A34" s="79" t="s">
        <v>52</v>
      </c>
      <c r="B34" s="80"/>
      <c r="C34" s="80"/>
      <c r="D34" s="80"/>
      <c r="E34" s="81"/>
      <c r="F34" s="151">
        <v>3.4</v>
      </c>
      <c r="G34" s="152"/>
      <c r="H34" s="65" t="s">
        <v>18</v>
      </c>
      <c r="I34" s="66"/>
      <c r="J34" s="67"/>
      <c r="K34" s="21"/>
    </row>
    <row r="35" spans="1:10" ht="12.75">
      <c r="A35" s="79" t="s">
        <v>53</v>
      </c>
      <c r="B35" s="80"/>
      <c r="C35" s="80"/>
      <c r="D35" s="80"/>
      <c r="E35" s="81"/>
      <c r="F35" s="65">
        <v>2.97</v>
      </c>
      <c r="G35" s="67"/>
      <c r="H35" s="65"/>
      <c r="I35" s="66"/>
      <c r="J35" s="67"/>
    </row>
    <row r="36" spans="1:10" ht="12.75">
      <c r="A36" s="79" t="s">
        <v>96</v>
      </c>
      <c r="B36" s="80"/>
      <c r="C36" s="80"/>
      <c r="D36" s="80"/>
      <c r="E36" s="81"/>
      <c r="F36" s="65">
        <v>0.82</v>
      </c>
      <c r="G36" s="67"/>
      <c r="H36" s="65"/>
      <c r="I36" s="66"/>
      <c r="J36" s="67"/>
    </row>
    <row r="37" spans="1:10" ht="12.75">
      <c r="A37" s="79" t="s">
        <v>101</v>
      </c>
      <c r="B37" s="80"/>
      <c r="C37" s="80"/>
      <c r="D37" s="80"/>
      <c r="E37" s="81"/>
      <c r="F37" s="58">
        <v>1.89</v>
      </c>
      <c r="G37" s="59"/>
      <c r="H37" s="65"/>
      <c r="I37" s="66"/>
      <c r="J37" s="67"/>
    </row>
    <row r="38" spans="1:10" ht="12.75">
      <c r="A38" s="7" t="s">
        <v>104</v>
      </c>
      <c r="B38" s="2"/>
      <c r="C38" s="2"/>
      <c r="D38" s="2"/>
      <c r="E38" s="1"/>
      <c r="F38" s="60"/>
      <c r="G38" s="61"/>
      <c r="H38" s="65" t="s">
        <v>14</v>
      </c>
      <c r="I38" s="66"/>
      <c r="J38" s="67"/>
    </row>
    <row r="39" spans="1:10" ht="12.75">
      <c r="A39" s="7" t="s">
        <v>103</v>
      </c>
      <c r="B39" s="2"/>
      <c r="C39" s="2"/>
      <c r="D39" s="2"/>
      <c r="E39" s="1"/>
      <c r="F39" s="70"/>
      <c r="G39" s="72"/>
      <c r="H39" s="65" t="s">
        <v>99</v>
      </c>
      <c r="I39" s="66"/>
      <c r="J39" s="67"/>
    </row>
    <row r="40" spans="1:10" ht="12.75">
      <c r="A40" s="79" t="s">
        <v>67</v>
      </c>
      <c r="B40" s="80"/>
      <c r="C40" s="80"/>
      <c r="D40" s="80"/>
      <c r="E40" s="81"/>
      <c r="F40" s="35">
        <v>0.9</v>
      </c>
      <c r="G40" s="36"/>
      <c r="H40" s="65" t="str">
        <f>H30</f>
        <v>Ежемесячно</v>
      </c>
      <c r="I40" s="66"/>
      <c r="J40" s="67"/>
    </row>
    <row r="41" spans="1:10" ht="12.75">
      <c r="A41" s="79" t="s">
        <v>69</v>
      </c>
      <c r="B41" s="80"/>
      <c r="C41" s="80"/>
      <c r="D41" s="80"/>
      <c r="E41" s="81"/>
      <c r="F41" s="35">
        <v>0.4</v>
      </c>
      <c r="G41" s="36"/>
      <c r="H41" s="65" t="str">
        <f>H40</f>
        <v>Ежемесячно</v>
      </c>
      <c r="I41" s="66"/>
      <c r="J41" s="67"/>
    </row>
    <row r="42" spans="1:10" ht="12.75">
      <c r="A42" s="79" t="s">
        <v>13</v>
      </c>
      <c r="B42" s="80"/>
      <c r="C42" s="80"/>
      <c r="D42" s="80"/>
      <c r="E42" s="81"/>
      <c r="F42" s="131">
        <f>F41+F40+F37+F36+F35+F34+F33+F32+F31+F30+F20+F16+F11+F7</f>
        <v>30.41</v>
      </c>
      <c r="G42" s="57"/>
      <c r="H42" s="65"/>
      <c r="I42" s="66"/>
      <c r="J42" s="67"/>
    </row>
    <row r="43" spans="1:12" ht="12.75">
      <c r="A43" s="79" t="s">
        <v>82</v>
      </c>
      <c r="B43" s="80"/>
      <c r="C43" s="80"/>
      <c r="D43" s="80"/>
      <c r="E43" s="81"/>
      <c r="F43" s="111">
        <v>1.19</v>
      </c>
      <c r="G43" s="112"/>
      <c r="H43" s="65"/>
      <c r="I43" s="66"/>
      <c r="J43" s="67"/>
      <c r="L43" s="21"/>
    </row>
    <row r="44" spans="1:15" ht="12.75">
      <c r="A44" s="79" t="s">
        <v>11</v>
      </c>
      <c r="B44" s="80"/>
      <c r="C44" s="80"/>
      <c r="D44" s="80"/>
      <c r="E44" s="81"/>
      <c r="F44" s="129">
        <f>SUM(F42:F43)</f>
        <v>31.6</v>
      </c>
      <c r="G44" s="115"/>
      <c r="H44" s="111"/>
      <c r="I44" s="66"/>
      <c r="J44" s="67"/>
      <c r="K44" s="13"/>
      <c r="L44" s="14"/>
      <c r="O44" s="19"/>
    </row>
    <row r="45" spans="1:12" ht="12.75">
      <c r="A45" s="113" t="s">
        <v>10</v>
      </c>
      <c r="B45" s="114"/>
      <c r="C45" s="114"/>
      <c r="D45" s="114"/>
      <c r="E45" s="114"/>
      <c r="F45" s="114"/>
      <c r="G45" s="114"/>
      <c r="H45" s="114"/>
      <c r="I45" s="114"/>
      <c r="J45" s="115"/>
      <c r="L45" s="10"/>
    </row>
    <row r="46" spans="1:10" ht="12.75">
      <c r="A46" s="23" t="s">
        <v>9</v>
      </c>
      <c r="B46" s="23"/>
      <c r="C46" s="23"/>
      <c r="D46" s="23"/>
      <c r="E46" s="23"/>
      <c r="F46" s="22"/>
      <c r="G46" s="22"/>
      <c r="H46" s="118" t="s">
        <v>8</v>
      </c>
      <c r="I46" s="119"/>
      <c r="J46" s="120"/>
    </row>
    <row r="47" spans="1:12" ht="12.75">
      <c r="A47" s="23" t="s">
        <v>7</v>
      </c>
      <c r="B47" s="23"/>
      <c r="C47" s="23"/>
      <c r="D47" s="23"/>
      <c r="E47" s="23"/>
      <c r="F47" s="22"/>
      <c r="G47" s="22"/>
      <c r="H47" s="121"/>
      <c r="I47" s="122"/>
      <c r="J47" s="123"/>
      <c r="L47" s="10"/>
    </row>
    <row r="48" spans="1:12" ht="12.75">
      <c r="A48" s="23" t="s">
        <v>6</v>
      </c>
      <c r="B48" s="23"/>
      <c r="C48" s="23"/>
      <c r="D48" s="23"/>
      <c r="E48" s="23"/>
      <c r="F48" s="22"/>
      <c r="G48" s="22"/>
      <c r="H48" s="121"/>
      <c r="I48" s="122"/>
      <c r="J48" s="123"/>
      <c r="L48" s="10"/>
    </row>
    <row r="49" spans="1:10" ht="12.75">
      <c r="A49" s="23" t="s">
        <v>3</v>
      </c>
      <c r="B49" s="23"/>
      <c r="C49" s="23"/>
      <c r="D49" s="23"/>
      <c r="E49" s="23"/>
      <c r="F49" s="22"/>
      <c r="G49" s="22"/>
      <c r="H49" s="121"/>
      <c r="I49" s="122"/>
      <c r="J49" s="123"/>
    </row>
    <row r="50" spans="1:10" ht="12.75">
      <c r="A50" s="23" t="s">
        <v>1</v>
      </c>
      <c r="B50" s="23"/>
      <c r="C50" s="23"/>
      <c r="D50" s="23"/>
      <c r="E50" s="23"/>
      <c r="F50" s="22"/>
      <c r="G50" s="22"/>
      <c r="H50" s="121"/>
      <c r="I50" s="122"/>
      <c r="J50" s="123"/>
    </row>
    <row r="51" spans="1:10" ht="12.75">
      <c r="A51" s="26" t="s">
        <v>77</v>
      </c>
      <c r="B51" s="29"/>
      <c r="C51" s="29"/>
      <c r="D51" s="29"/>
      <c r="E51" s="30"/>
      <c r="F51" s="24"/>
      <c r="G51" s="25"/>
      <c r="H51" s="121"/>
      <c r="I51" s="122"/>
      <c r="J51" s="123"/>
    </row>
    <row r="52" spans="1:10" ht="12.75">
      <c r="A52" s="23" t="s">
        <v>0</v>
      </c>
      <c r="B52" s="23"/>
      <c r="C52" s="23"/>
      <c r="D52" s="23"/>
      <c r="E52" s="23"/>
      <c r="F52" s="22"/>
      <c r="G52" s="22"/>
      <c r="H52" s="121"/>
      <c r="I52" s="122"/>
      <c r="J52" s="123"/>
    </row>
    <row r="53" spans="1:10" ht="12.75">
      <c r="A53" s="26" t="s">
        <v>5</v>
      </c>
      <c r="B53" s="27"/>
      <c r="C53" s="27"/>
      <c r="D53" s="27"/>
      <c r="E53" s="28"/>
      <c r="F53" s="24"/>
      <c r="G53" s="25"/>
      <c r="H53" s="121"/>
      <c r="I53" s="122"/>
      <c r="J53" s="123"/>
    </row>
    <row r="54" spans="1:10" ht="12.75">
      <c r="A54" s="26" t="s">
        <v>4</v>
      </c>
      <c r="B54" s="27"/>
      <c r="C54" s="27"/>
      <c r="D54" s="27"/>
      <c r="E54" s="28"/>
      <c r="F54" s="24"/>
      <c r="G54" s="25"/>
      <c r="H54" s="121"/>
      <c r="I54" s="122"/>
      <c r="J54" s="123"/>
    </row>
    <row r="55" spans="1:10" ht="12.75">
      <c r="A55" s="26" t="s">
        <v>2</v>
      </c>
      <c r="B55" s="27"/>
      <c r="C55" s="27"/>
      <c r="D55" s="27"/>
      <c r="E55" s="28"/>
      <c r="F55" s="24"/>
      <c r="G55" s="25"/>
      <c r="H55" s="121"/>
      <c r="I55" s="122"/>
      <c r="J55" s="123"/>
    </row>
    <row r="56" spans="1:10" ht="12.75">
      <c r="A56" s="26" t="s">
        <v>78</v>
      </c>
      <c r="B56" s="27"/>
      <c r="C56" s="27"/>
      <c r="D56" s="27"/>
      <c r="E56" s="28"/>
      <c r="F56" s="24"/>
      <c r="G56" s="25"/>
      <c r="H56" s="121"/>
      <c r="I56" s="122"/>
      <c r="J56" s="123"/>
    </row>
    <row r="57" spans="1:10" ht="26.25" customHeight="1">
      <c r="A57" s="134" t="s">
        <v>81</v>
      </c>
      <c r="B57" s="135"/>
      <c r="C57" s="135"/>
      <c r="D57" s="135"/>
      <c r="E57" s="136"/>
      <c r="F57" s="24"/>
      <c r="G57" s="25"/>
      <c r="H57" s="121"/>
      <c r="I57" s="122"/>
      <c r="J57" s="123"/>
    </row>
    <row r="58" spans="1:10" ht="12.75">
      <c r="A58" s="26" t="s">
        <v>48</v>
      </c>
      <c r="B58" s="27"/>
      <c r="C58" s="27"/>
      <c r="D58" s="27"/>
      <c r="E58" s="28"/>
      <c r="F58" s="24"/>
      <c r="G58" s="25"/>
      <c r="H58" s="121"/>
      <c r="I58" s="122"/>
      <c r="J58" s="123"/>
    </row>
    <row r="59" spans="1:10" ht="12.75">
      <c r="A59" s="31" t="s">
        <v>49</v>
      </c>
      <c r="B59" s="31"/>
      <c r="C59" s="31"/>
      <c r="D59" s="31"/>
      <c r="E59" s="31"/>
      <c r="F59" s="32">
        <f>F43*12*F6</f>
        <v>51078.132</v>
      </c>
      <c r="G59" s="32"/>
      <c r="H59" s="121"/>
      <c r="I59" s="122"/>
      <c r="J59" s="123"/>
    </row>
    <row r="60" spans="1:10" ht="12.75">
      <c r="A60" s="79" t="s">
        <v>79</v>
      </c>
      <c r="B60" s="80"/>
      <c r="C60" s="80"/>
      <c r="D60" s="80"/>
      <c r="E60" s="81"/>
      <c r="F60" s="127">
        <f>F59/12/F6</f>
        <v>1.1899999999999997</v>
      </c>
      <c r="G60" s="128"/>
      <c r="H60" s="124"/>
      <c r="I60" s="125"/>
      <c r="J60" s="126"/>
    </row>
  </sheetData>
  <sheetProtection/>
  <mergeCells count="126">
    <mergeCell ref="F26:G28"/>
    <mergeCell ref="A29:E29"/>
    <mergeCell ref="F29:G29"/>
    <mergeCell ref="H29:J29"/>
    <mergeCell ref="A26:E28"/>
    <mergeCell ref="H26:J28"/>
    <mergeCell ref="H46:J60"/>
    <mergeCell ref="A47:E47"/>
    <mergeCell ref="F47:G47"/>
    <mergeCell ref="A48:E48"/>
    <mergeCell ref="A51:E51"/>
    <mergeCell ref="F51:G51"/>
    <mergeCell ref="A52:E52"/>
    <mergeCell ref="F52:G52"/>
    <mergeCell ref="A57:E57"/>
    <mergeCell ref="F57:G57"/>
    <mergeCell ref="A1:J1"/>
    <mergeCell ref="A2:J2"/>
    <mergeCell ref="A3:E4"/>
    <mergeCell ref="F3:G4"/>
    <mergeCell ref="H3:J4"/>
    <mergeCell ref="A5:E5"/>
    <mergeCell ref="F5:G5"/>
    <mergeCell ref="H5:J5"/>
    <mergeCell ref="A6:E6"/>
    <mergeCell ref="F6:G6"/>
    <mergeCell ref="H6:J6"/>
    <mergeCell ref="A7:E7"/>
    <mergeCell ref="F7:G10"/>
    <mergeCell ref="H7:J7"/>
    <mergeCell ref="A8:E8"/>
    <mergeCell ref="H8:J8"/>
    <mergeCell ref="A9:E9"/>
    <mergeCell ref="H9:J9"/>
    <mergeCell ref="A10:E10"/>
    <mergeCell ref="H10:J10"/>
    <mergeCell ref="A11:E11"/>
    <mergeCell ref="F11:G15"/>
    <mergeCell ref="H11:J11"/>
    <mergeCell ref="A12:E13"/>
    <mergeCell ref="H12:J13"/>
    <mergeCell ref="A14:E14"/>
    <mergeCell ref="H14:J14"/>
    <mergeCell ref="A15:E15"/>
    <mergeCell ref="H15:J15"/>
    <mergeCell ref="A16:E16"/>
    <mergeCell ref="F16:G19"/>
    <mergeCell ref="H16:J16"/>
    <mergeCell ref="A17:E17"/>
    <mergeCell ref="H17:J17"/>
    <mergeCell ref="A18:E18"/>
    <mergeCell ref="H18:J18"/>
    <mergeCell ref="A19:E19"/>
    <mergeCell ref="H19:J19"/>
    <mergeCell ref="A20:E20"/>
    <mergeCell ref="H20:J20"/>
    <mergeCell ref="A21:E22"/>
    <mergeCell ref="H21:J22"/>
    <mergeCell ref="A23:E25"/>
    <mergeCell ref="H23:J25"/>
    <mergeCell ref="F20:G20"/>
    <mergeCell ref="F21:G22"/>
    <mergeCell ref="F23:G25"/>
    <mergeCell ref="A30:E30"/>
    <mergeCell ref="F30:G30"/>
    <mergeCell ref="H30:J30"/>
    <mergeCell ref="A31:E31"/>
    <mergeCell ref="F31:G31"/>
    <mergeCell ref="H31:J31"/>
    <mergeCell ref="A32:E32"/>
    <mergeCell ref="F32:G32"/>
    <mergeCell ref="H32:J32"/>
    <mergeCell ref="A33:E33"/>
    <mergeCell ref="F33:G33"/>
    <mergeCell ref="H33:J33"/>
    <mergeCell ref="A34:E34"/>
    <mergeCell ref="F34:G34"/>
    <mergeCell ref="H34:J34"/>
    <mergeCell ref="A35:E35"/>
    <mergeCell ref="F35:G35"/>
    <mergeCell ref="H35:J35"/>
    <mergeCell ref="F37:G39"/>
    <mergeCell ref="H37:J37"/>
    <mergeCell ref="H38:J38"/>
    <mergeCell ref="H39:J39"/>
    <mergeCell ref="A40:E40"/>
    <mergeCell ref="F40:G40"/>
    <mergeCell ref="H40:J40"/>
    <mergeCell ref="A37:E37"/>
    <mergeCell ref="H43:J43"/>
    <mergeCell ref="A44:E44"/>
    <mergeCell ref="F44:G44"/>
    <mergeCell ref="H44:J44"/>
    <mergeCell ref="A41:E41"/>
    <mergeCell ref="F41:G41"/>
    <mergeCell ref="H41:J41"/>
    <mergeCell ref="A42:E42"/>
    <mergeCell ref="F42:G42"/>
    <mergeCell ref="H42:J42"/>
    <mergeCell ref="F49:G49"/>
    <mergeCell ref="A50:E50"/>
    <mergeCell ref="F50:G50"/>
    <mergeCell ref="A46:E46"/>
    <mergeCell ref="F46:G46"/>
    <mergeCell ref="A43:E43"/>
    <mergeCell ref="F43:G43"/>
    <mergeCell ref="A60:E60"/>
    <mergeCell ref="F60:G60"/>
    <mergeCell ref="A53:E53"/>
    <mergeCell ref="F53:G53"/>
    <mergeCell ref="A54:E54"/>
    <mergeCell ref="F54:G54"/>
    <mergeCell ref="A55:E55"/>
    <mergeCell ref="F55:G55"/>
    <mergeCell ref="A56:E56"/>
    <mergeCell ref="F56:G56"/>
    <mergeCell ref="A36:E36"/>
    <mergeCell ref="F36:G36"/>
    <mergeCell ref="H36:J36"/>
    <mergeCell ref="A58:E58"/>
    <mergeCell ref="F58:G58"/>
    <mergeCell ref="A59:E59"/>
    <mergeCell ref="F59:G59"/>
    <mergeCell ref="A45:J45"/>
    <mergeCell ref="F48:G48"/>
    <mergeCell ref="A49:E49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N52"/>
  <sheetViews>
    <sheetView zoomScalePageLayoutView="0" workbookViewId="0" topLeftCell="A22">
      <selection activeCell="L45" sqref="L45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1.8515625" style="0" bestFit="1" customWidth="1"/>
    <col min="13" max="13" width="12.421875" style="0" bestFit="1" customWidth="1"/>
  </cols>
  <sheetData>
    <row r="1" spans="1:10" ht="12.75">
      <c r="A1" s="33" t="s">
        <v>84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2.75">
      <c r="A2" s="33" t="s">
        <v>129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2.75">
      <c r="A3" s="40" t="s">
        <v>45</v>
      </c>
      <c r="B3" s="41"/>
      <c r="C3" s="41"/>
      <c r="D3" s="41"/>
      <c r="E3" s="42"/>
      <c r="F3" s="46" t="s">
        <v>44</v>
      </c>
      <c r="G3" s="47"/>
      <c r="H3" s="40" t="s">
        <v>43</v>
      </c>
      <c r="I3" s="41"/>
      <c r="J3" s="42"/>
    </row>
    <row r="4" spans="1:10" ht="12.75">
      <c r="A4" s="43"/>
      <c r="B4" s="44"/>
      <c r="C4" s="44"/>
      <c r="D4" s="44"/>
      <c r="E4" s="45"/>
      <c r="F4" s="48"/>
      <c r="G4" s="49"/>
      <c r="H4" s="43"/>
      <c r="I4" s="44"/>
      <c r="J4" s="45"/>
    </row>
    <row r="5" spans="1:10" ht="12.75">
      <c r="A5" s="51"/>
      <c r="B5" s="51"/>
      <c r="C5" s="51"/>
      <c r="D5" s="51"/>
      <c r="E5" s="52"/>
      <c r="F5" s="53"/>
      <c r="G5" s="132"/>
      <c r="H5" s="55"/>
      <c r="I5" s="56"/>
      <c r="J5" s="57"/>
    </row>
    <row r="6" spans="1:10" ht="12.75">
      <c r="A6" s="51" t="s">
        <v>46</v>
      </c>
      <c r="B6" s="51"/>
      <c r="C6" s="51"/>
      <c r="D6" s="51"/>
      <c r="E6" s="52"/>
      <c r="F6" s="53">
        <v>3604.2</v>
      </c>
      <c r="G6" s="132"/>
      <c r="H6" s="55"/>
      <c r="I6" s="56"/>
      <c r="J6" s="57"/>
    </row>
    <row r="7" spans="1:10" ht="12.75">
      <c r="A7" s="51" t="s">
        <v>47</v>
      </c>
      <c r="B7" s="51"/>
      <c r="C7" s="51"/>
      <c r="D7" s="51"/>
      <c r="E7" s="52"/>
      <c r="F7" s="53"/>
      <c r="G7" s="54"/>
      <c r="H7" s="55"/>
      <c r="I7" s="56"/>
      <c r="J7" s="57"/>
    </row>
    <row r="8" spans="1:10" ht="12.75">
      <c r="A8" s="50" t="s">
        <v>42</v>
      </c>
      <c r="B8" s="50"/>
      <c r="C8" s="50"/>
      <c r="D8" s="50"/>
      <c r="E8" s="50"/>
      <c r="F8" s="58">
        <v>3.08</v>
      </c>
      <c r="G8" s="59"/>
      <c r="H8" s="65"/>
      <c r="I8" s="66"/>
      <c r="J8" s="67"/>
    </row>
    <row r="9" spans="1:10" ht="12.75">
      <c r="A9" s="77" t="s">
        <v>41</v>
      </c>
      <c r="B9" s="78"/>
      <c r="C9" s="78"/>
      <c r="D9" s="78"/>
      <c r="E9" s="78"/>
      <c r="F9" s="60"/>
      <c r="G9" s="61"/>
      <c r="H9" s="62" t="s">
        <v>73</v>
      </c>
      <c r="I9" s="63"/>
      <c r="J9" s="64"/>
    </row>
    <row r="10" spans="1:10" ht="12.75">
      <c r="A10" s="76" t="s">
        <v>40</v>
      </c>
      <c r="B10" s="29"/>
      <c r="C10" s="29"/>
      <c r="D10" s="29"/>
      <c r="E10" s="29"/>
      <c r="F10" s="60"/>
      <c r="G10" s="61"/>
      <c r="H10" s="65" t="s">
        <v>39</v>
      </c>
      <c r="I10" s="66"/>
      <c r="J10" s="67"/>
    </row>
    <row r="11" spans="1:10" ht="12.75">
      <c r="A11" s="76" t="s">
        <v>38</v>
      </c>
      <c r="B11" s="29"/>
      <c r="C11" s="29"/>
      <c r="D11" s="29"/>
      <c r="E11" s="29"/>
      <c r="F11" s="70"/>
      <c r="G11" s="72"/>
      <c r="H11" s="62" t="s">
        <v>73</v>
      </c>
      <c r="I11" s="63"/>
      <c r="J11" s="64"/>
    </row>
    <row r="12" spans="1:10" ht="12.75">
      <c r="A12" s="79" t="s">
        <v>36</v>
      </c>
      <c r="B12" s="80"/>
      <c r="C12" s="80"/>
      <c r="D12" s="80"/>
      <c r="E12" s="81"/>
      <c r="F12" s="58">
        <v>2.66</v>
      </c>
      <c r="G12" s="59"/>
      <c r="H12" s="65"/>
      <c r="I12" s="66"/>
      <c r="J12" s="67"/>
    </row>
    <row r="13" spans="1:10" ht="12.75">
      <c r="A13" s="82" t="s">
        <v>35</v>
      </c>
      <c r="B13" s="83"/>
      <c r="C13" s="83"/>
      <c r="D13" s="83"/>
      <c r="E13" s="84"/>
      <c r="F13" s="60"/>
      <c r="G13" s="61"/>
      <c r="H13" s="58" t="s">
        <v>34</v>
      </c>
      <c r="I13" s="68"/>
      <c r="J13" s="59"/>
    </row>
    <row r="14" spans="1:10" ht="12.75">
      <c r="A14" s="85"/>
      <c r="B14" s="86"/>
      <c r="C14" s="86"/>
      <c r="D14" s="86"/>
      <c r="E14" s="87"/>
      <c r="F14" s="60"/>
      <c r="G14" s="61"/>
      <c r="H14" s="70"/>
      <c r="I14" s="71"/>
      <c r="J14" s="72"/>
    </row>
    <row r="15" spans="1:10" ht="12.75">
      <c r="A15" s="76" t="s">
        <v>33</v>
      </c>
      <c r="B15" s="29"/>
      <c r="C15" s="29"/>
      <c r="D15" s="29"/>
      <c r="E15" s="30"/>
      <c r="F15" s="60"/>
      <c r="G15" s="61"/>
      <c r="H15" s="65" t="s">
        <v>32</v>
      </c>
      <c r="I15" s="66"/>
      <c r="J15" s="67"/>
    </row>
    <row r="16" spans="1:10" ht="12.75">
      <c r="A16" s="76" t="s">
        <v>31</v>
      </c>
      <c r="B16" s="29"/>
      <c r="C16" s="29"/>
      <c r="D16" s="29"/>
      <c r="E16" s="30"/>
      <c r="F16" s="70"/>
      <c r="G16" s="72"/>
      <c r="H16" s="65" t="s">
        <v>30</v>
      </c>
      <c r="I16" s="66"/>
      <c r="J16" s="67"/>
    </row>
    <row r="17" spans="1:10" ht="12.75">
      <c r="A17" s="73" t="s">
        <v>29</v>
      </c>
      <c r="B17" s="74"/>
      <c r="C17" s="74"/>
      <c r="D17" s="74"/>
      <c r="E17" s="75"/>
      <c r="F17" s="58">
        <v>0.46</v>
      </c>
      <c r="G17" s="59"/>
      <c r="H17" s="66"/>
      <c r="I17" s="66"/>
      <c r="J17" s="67"/>
    </row>
    <row r="18" spans="1:10" ht="12.75">
      <c r="A18" s="76" t="s">
        <v>28</v>
      </c>
      <c r="B18" s="29"/>
      <c r="C18" s="29"/>
      <c r="D18" s="29"/>
      <c r="E18" s="30"/>
      <c r="F18" s="60"/>
      <c r="G18" s="61"/>
      <c r="H18" s="66"/>
      <c r="I18" s="66"/>
      <c r="J18" s="67"/>
    </row>
    <row r="19" spans="1:10" ht="12.75">
      <c r="A19" s="89" t="s">
        <v>27</v>
      </c>
      <c r="B19" s="90"/>
      <c r="C19" s="90"/>
      <c r="D19" s="90"/>
      <c r="E19" s="91"/>
      <c r="F19" s="60"/>
      <c r="G19" s="61"/>
      <c r="H19" s="66" t="s">
        <v>85</v>
      </c>
      <c r="I19" s="66"/>
      <c r="J19" s="67"/>
    </row>
    <row r="20" spans="1:10" ht="12.75">
      <c r="A20" s="76" t="s">
        <v>26</v>
      </c>
      <c r="B20" s="29"/>
      <c r="C20" s="29"/>
      <c r="D20" s="29"/>
      <c r="E20" s="30"/>
      <c r="F20" s="60"/>
      <c r="G20" s="61"/>
      <c r="H20" s="58"/>
      <c r="I20" s="68"/>
      <c r="J20" s="59"/>
    </row>
    <row r="21" spans="1:10" ht="12.75">
      <c r="A21" s="79" t="s">
        <v>25</v>
      </c>
      <c r="B21" s="80"/>
      <c r="C21" s="80"/>
      <c r="D21" s="80"/>
      <c r="E21" s="81"/>
      <c r="F21" s="153">
        <f>F22+F24+F27+F30</f>
        <v>8.35</v>
      </c>
      <c r="G21" s="153"/>
      <c r="H21" s="65"/>
      <c r="I21" s="66"/>
      <c r="J21" s="67"/>
    </row>
    <row r="22" spans="1:10" ht="12.75">
      <c r="A22" s="82" t="s">
        <v>24</v>
      </c>
      <c r="B22" s="83"/>
      <c r="C22" s="83"/>
      <c r="D22" s="83"/>
      <c r="E22" s="84"/>
      <c r="F22" s="95">
        <v>2.43</v>
      </c>
      <c r="G22" s="95"/>
      <c r="H22" s="58" t="s">
        <v>23</v>
      </c>
      <c r="I22" s="68"/>
      <c r="J22" s="59"/>
    </row>
    <row r="23" spans="1:10" ht="24.75" customHeight="1">
      <c r="A23" s="85"/>
      <c r="B23" s="86"/>
      <c r="C23" s="86"/>
      <c r="D23" s="86"/>
      <c r="E23" s="87"/>
      <c r="F23" s="95"/>
      <c r="G23" s="95"/>
      <c r="H23" s="70"/>
      <c r="I23" s="71"/>
      <c r="J23" s="72"/>
    </row>
    <row r="24" spans="1:10" ht="12.75" customHeight="1">
      <c r="A24" s="82" t="s">
        <v>94</v>
      </c>
      <c r="B24" s="83"/>
      <c r="C24" s="83"/>
      <c r="D24" s="83"/>
      <c r="E24" s="84"/>
      <c r="F24" s="95">
        <v>4.13</v>
      </c>
      <c r="G24" s="95"/>
      <c r="H24" s="88" t="str">
        <f>H22</f>
        <v>Круглосуточно</v>
      </c>
      <c r="I24" s="68"/>
      <c r="J24" s="59"/>
    </row>
    <row r="25" spans="1:10" ht="12.75">
      <c r="A25" s="92"/>
      <c r="B25" s="93"/>
      <c r="C25" s="93"/>
      <c r="D25" s="93"/>
      <c r="E25" s="94"/>
      <c r="F25" s="95"/>
      <c r="G25" s="95"/>
      <c r="H25" s="60"/>
      <c r="I25" s="69"/>
      <c r="J25" s="61"/>
    </row>
    <row r="26" spans="1:10" ht="12.75" hidden="1">
      <c r="A26" s="85"/>
      <c r="B26" s="86"/>
      <c r="C26" s="86"/>
      <c r="D26" s="86"/>
      <c r="E26" s="87"/>
      <c r="F26" s="15"/>
      <c r="G26" s="16"/>
      <c r="H26" s="70"/>
      <c r="I26" s="71"/>
      <c r="J26" s="72"/>
    </row>
    <row r="27" spans="1:10" ht="12.75">
      <c r="A27" s="82" t="s">
        <v>87</v>
      </c>
      <c r="B27" s="83"/>
      <c r="C27" s="83"/>
      <c r="D27" s="83"/>
      <c r="E27" s="84"/>
      <c r="F27" s="60">
        <v>1.39</v>
      </c>
      <c r="G27" s="61"/>
      <c r="H27" s="58" t="str">
        <f>H24</f>
        <v>Круглосуточно</v>
      </c>
      <c r="I27" s="68"/>
      <c r="J27" s="59"/>
    </row>
    <row r="28" spans="1:10" ht="12.75">
      <c r="A28" s="92"/>
      <c r="B28" s="93"/>
      <c r="C28" s="93"/>
      <c r="D28" s="93"/>
      <c r="E28" s="94"/>
      <c r="F28" s="60"/>
      <c r="G28" s="61"/>
      <c r="H28" s="60"/>
      <c r="I28" s="69"/>
      <c r="J28" s="61"/>
    </row>
    <row r="29" spans="1:10" ht="0.75" customHeight="1">
      <c r="A29" s="85"/>
      <c r="B29" s="86"/>
      <c r="C29" s="86"/>
      <c r="D29" s="86"/>
      <c r="E29" s="87"/>
      <c r="F29" s="17"/>
      <c r="G29" s="18"/>
      <c r="H29" s="70"/>
      <c r="I29" s="71"/>
      <c r="J29" s="72"/>
    </row>
    <row r="30" spans="1:10" ht="13.5" customHeight="1">
      <c r="A30" s="77" t="s">
        <v>88</v>
      </c>
      <c r="B30" s="78"/>
      <c r="C30" s="78"/>
      <c r="D30" s="78"/>
      <c r="E30" s="130"/>
      <c r="F30" s="35">
        <v>0.4</v>
      </c>
      <c r="G30" s="36"/>
      <c r="H30" s="62"/>
      <c r="I30" s="63"/>
      <c r="J30" s="64"/>
    </row>
    <row r="31" spans="1:10" ht="12.75">
      <c r="A31" s="79" t="s">
        <v>21</v>
      </c>
      <c r="B31" s="80"/>
      <c r="C31" s="80"/>
      <c r="D31" s="80"/>
      <c r="E31" s="81"/>
      <c r="F31" s="65">
        <v>0.05</v>
      </c>
      <c r="G31" s="67"/>
      <c r="H31" s="65" t="s">
        <v>93</v>
      </c>
      <c r="I31" s="66"/>
      <c r="J31" s="67"/>
    </row>
    <row r="32" spans="1:10" ht="12.75">
      <c r="A32" s="79" t="s">
        <v>20</v>
      </c>
      <c r="B32" s="80"/>
      <c r="C32" s="80"/>
      <c r="D32" s="80"/>
      <c r="E32" s="81"/>
      <c r="F32" s="65">
        <v>0.66</v>
      </c>
      <c r="G32" s="67"/>
      <c r="H32" s="65" t="str">
        <f>H31</f>
        <v>Ежемесячно</v>
      </c>
      <c r="I32" s="66"/>
      <c r="J32" s="67"/>
    </row>
    <row r="33" spans="1:10" ht="12.75">
      <c r="A33" s="79" t="s">
        <v>57</v>
      </c>
      <c r="B33" s="80"/>
      <c r="C33" s="80"/>
      <c r="D33" s="80"/>
      <c r="E33" s="81"/>
      <c r="F33" s="35">
        <v>0.13</v>
      </c>
      <c r="G33" s="36"/>
      <c r="H33" s="65" t="s">
        <v>18</v>
      </c>
      <c r="I33" s="66"/>
      <c r="J33" s="67"/>
    </row>
    <row r="34" spans="1:10" ht="12.75">
      <c r="A34" s="96" t="s">
        <v>58</v>
      </c>
      <c r="B34" s="97"/>
      <c r="C34" s="97"/>
      <c r="D34" s="97"/>
      <c r="E34" s="98"/>
      <c r="F34" s="35">
        <v>2.54</v>
      </c>
      <c r="G34" s="36"/>
      <c r="H34" s="37" t="s">
        <v>37</v>
      </c>
      <c r="I34" s="66"/>
      <c r="J34" s="67"/>
    </row>
    <row r="35" spans="1:10" ht="12.75">
      <c r="A35" s="79" t="s">
        <v>52</v>
      </c>
      <c r="B35" s="80"/>
      <c r="C35" s="80"/>
      <c r="D35" s="80"/>
      <c r="E35" s="81"/>
      <c r="F35" s="65">
        <v>3.39</v>
      </c>
      <c r="G35" s="67"/>
      <c r="H35" s="65" t="s">
        <v>18</v>
      </c>
      <c r="I35" s="66"/>
      <c r="J35" s="67"/>
    </row>
    <row r="36" spans="1:10" ht="12.75">
      <c r="A36" s="79" t="s">
        <v>53</v>
      </c>
      <c r="B36" s="80"/>
      <c r="C36" s="80"/>
      <c r="D36" s="80"/>
      <c r="E36" s="81"/>
      <c r="F36" s="65">
        <v>2.97</v>
      </c>
      <c r="G36" s="67"/>
      <c r="H36" s="65"/>
      <c r="I36" s="66"/>
      <c r="J36" s="67"/>
    </row>
    <row r="37" spans="1:10" ht="12.75">
      <c r="A37" s="79" t="s">
        <v>96</v>
      </c>
      <c r="B37" s="80"/>
      <c r="C37" s="80"/>
      <c r="D37" s="80"/>
      <c r="E37" s="81"/>
      <c r="F37" s="65">
        <v>0.82</v>
      </c>
      <c r="G37" s="67"/>
      <c r="H37" s="65"/>
      <c r="I37" s="66"/>
      <c r="J37" s="67"/>
    </row>
    <row r="38" spans="1:10" ht="12.75">
      <c r="A38" s="79" t="s">
        <v>54</v>
      </c>
      <c r="B38" s="80"/>
      <c r="C38" s="80"/>
      <c r="D38" s="80"/>
      <c r="E38" s="81"/>
      <c r="F38" s="58">
        <v>1.33</v>
      </c>
      <c r="G38" s="59"/>
      <c r="H38" s="65"/>
      <c r="I38" s="66"/>
      <c r="J38" s="67"/>
    </row>
    <row r="39" spans="1:10" ht="12.75">
      <c r="A39" s="7" t="s">
        <v>55</v>
      </c>
      <c r="B39" s="2"/>
      <c r="C39" s="2"/>
      <c r="D39" s="2"/>
      <c r="E39" s="1"/>
      <c r="F39" s="60"/>
      <c r="G39" s="61"/>
      <c r="H39" s="65" t="s">
        <v>14</v>
      </c>
      <c r="I39" s="66"/>
      <c r="J39" s="67"/>
    </row>
    <row r="40" spans="1:10" ht="12.75">
      <c r="A40" s="7" t="s">
        <v>63</v>
      </c>
      <c r="B40" s="2"/>
      <c r="C40" s="2"/>
      <c r="D40" s="2"/>
      <c r="E40" s="1"/>
      <c r="F40" s="70"/>
      <c r="G40" s="72"/>
      <c r="H40" s="65" t="s">
        <v>99</v>
      </c>
      <c r="I40" s="66"/>
      <c r="J40" s="67"/>
    </row>
    <row r="41" spans="1:10" ht="12.75">
      <c r="A41" s="79" t="s">
        <v>66</v>
      </c>
      <c r="B41" s="80"/>
      <c r="C41" s="80"/>
      <c r="D41" s="80"/>
      <c r="E41" s="81"/>
      <c r="F41" s="35">
        <v>0.9</v>
      </c>
      <c r="G41" s="36"/>
      <c r="H41" s="65" t="str">
        <f>H32</f>
        <v>Ежемесячно</v>
      </c>
      <c r="I41" s="66"/>
      <c r="J41" s="67"/>
    </row>
    <row r="42" spans="1:10" ht="12.75">
      <c r="A42" s="79" t="s">
        <v>68</v>
      </c>
      <c r="B42" s="80"/>
      <c r="C42" s="80"/>
      <c r="D42" s="80"/>
      <c r="E42" s="81"/>
      <c r="F42" s="35">
        <v>0.4</v>
      </c>
      <c r="G42" s="36"/>
      <c r="H42" s="65" t="str">
        <f>H41</f>
        <v>Ежемесячно</v>
      </c>
      <c r="I42" s="66"/>
      <c r="J42" s="67"/>
    </row>
    <row r="43" spans="1:10" ht="12.75">
      <c r="A43" s="79" t="s">
        <v>13</v>
      </c>
      <c r="B43" s="80"/>
      <c r="C43" s="80"/>
      <c r="D43" s="80"/>
      <c r="E43" s="81"/>
      <c r="F43" s="131">
        <f>F42+F41+F38+F37+F36+F35+F34+F33+F32+F31+F21+F17+F12+F8</f>
        <v>27.740000000000002</v>
      </c>
      <c r="G43" s="57"/>
      <c r="H43" s="65"/>
      <c r="I43" s="66"/>
      <c r="J43" s="67"/>
    </row>
    <row r="44" spans="1:10" ht="12.75">
      <c r="A44" s="79" t="s">
        <v>12</v>
      </c>
      <c r="B44" s="80"/>
      <c r="C44" s="80"/>
      <c r="D44" s="80"/>
      <c r="E44" s="81"/>
      <c r="F44" s="111">
        <f>F52</f>
        <v>1.46</v>
      </c>
      <c r="G44" s="112"/>
      <c r="H44" s="65"/>
      <c r="I44" s="66"/>
      <c r="J44" s="67"/>
    </row>
    <row r="45" spans="1:12" ht="12.75">
      <c r="A45" s="79" t="s">
        <v>11</v>
      </c>
      <c r="B45" s="80"/>
      <c r="C45" s="80"/>
      <c r="D45" s="80"/>
      <c r="E45" s="81"/>
      <c r="F45" s="129">
        <f>SUM(F43:F44)</f>
        <v>29.200000000000003</v>
      </c>
      <c r="G45" s="115"/>
      <c r="H45" s="111"/>
      <c r="I45" s="66"/>
      <c r="J45" s="67"/>
      <c r="L45" s="13"/>
    </row>
    <row r="46" spans="1:10" ht="12.75">
      <c r="A46" s="113" t="s">
        <v>10</v>
      </c>
      <c r="B46" s="114"/>
      <c r="C46" s="114"/>
      <c r="D46" s="114"/>
      <c r="E46" s="114"/>
      <c r="F46" s="114"/>
      <c r="G46" s="114"/>
      <c r="H46" s="114"/>
      <c r="I46" s="114"/>
      <c r="J46" s="115"/>
    </row>
    <row r="47" spans="1:10" ht="12.75">
      <c r="A47" s="23" t="s">
        <v>6</v>
      </c>
      <c r="B47" s="23"/>
      <c r="C47" s="23"/>
      <c r="D47" s="23"/>
      <c r="E47" s="23"/>
      <c r="F47" s="22"/>
      <c r="G47" s="22"/>
      <c r="H47" s="121"/>
      <c r="I47" s="122"/>
      <c r="J47" s="123"/>
    </row>
    <row r="48" spans="1:10" ht="12.75">
      <c r="A48" s="23" t="s">
        <v>0</v>
      </c>
      <c r="B48" s="23"/>
      <c r="C48" s="23"/>
      <c r="D48" s="23"/>
      <c r="E48" s="23"/>
      <c r="F48" s="22"/>
      <c r="G48" s="22"/>
      <c r="H48" s="121"/>
      <c r="I48" s="122"/>
      <c r="J48" s="123"/>
    </row>
    <row r="49" spans="1:10" ht="12.75">
      <c r="A49" s="26" t="s">
        <v>4</v>
      </c>
      <c r="B49" s="27"/>
      <c r="C49" s="27"/>
      <c r="D49" s="27"/>
      <c r="E49" s="28"/>
      <c r="F49" s="24"/>
      <c r="G49" s="25"/>
      <c r="H49" s="121"/>
      <c r="I49" s="122"/>
      <c r="J49" s="123"/>
    </row>
    <row r="50" spans="1:10" ht="12.75">
      <c r="A50" s="26" t="s">
        <v>2</v>
      </c>
      <c r="B50" s="27"/>
      <c r="C50" s="27"/>
      <c r="D50" s="27"/>
      <c r="E50" s="28"/>
      <c r="F50" s="24"/>
      <c r="G50" s="25"/>
      <c r="H50" s="121"/>
      <c r="I50" s="122"/>
      <c r="J50" s="123"/>
    </row>
    <row r="51" spans="1:13" ht="12.75">
      <c r="A51" s="31" t="s">
        <v>49</v>
      </c>
      <c r="B51" s="31"/>
      <c r="C51" s="31"/>
      <c r="D51" s="31"/>
      <c r="E51" s="31"/>
      <c r="F51" s="32">
        <f>1.46*12*F6</f>
        <v>63145.583999999995</v>
      </c>
      <c r="G51" s="32"/>
      <c r="H51" s="121"/>
      <c r="I51" s="122"/>
      <c r="J51" s="123"/>
      <c r="M51" s="10"/>
    </row>
    <row r="52" spans="1:14" ht="12.75">
      <c r="A52" s="79" t="s">
        <v>79</v>
      </c>
      <c r="B52" s="80"/>
      <c r="C52" s="80"/>
      <c r="D52" s="80"/>
      <c r="E52" s="81"/>
      <c r="F52" s="127">
        <v>1.46</v>
      </c>
      <c r="G52" s="128"/>
      <c r="H52" s="124"/>
      <c r="I52" s="125"/>
      <c r="J52" s="126"/>
      <c r="N52" s="10"/>
    </row>
  </sheetData>
  <sheetProtection/>
  <mergeCells count="111">
    <mergeCell ref="A1:J1"/>
    <mergeCell ref="A2:J2"/>
    <mergeCell ref="A3:E4"/>
    <mergeCell ref="F3:G4"/>
    <mergeCell ref="H3:J4"/>
    <mergeCell ref="A5:E5"/>
    <mergeCell ref="F5:G5"/>
    <mergeCell ref="H5:J5"/>
    <mergeCell ref="A6:E6"/>
    <mergeCell ref="F6:G6"/>
    <mergeCell ref="H6:J6"/>
    <mergeCell ref="A7:E7"/>
    <mergeCell ref="F7:G7"/>
    <mergeCell ref="H7:J7"/>
    <mergeCell ref="A8:E8"/>
    <mergeCell ref="F8:G11"/>
    <mergeCell ref="H8:J8"/>
    <mergeCell ref="A9:E9"/>
    <mergeCell ref="H9:J9"/>
    <mergeCell ref="A10:E10"/>
    <mergeCell ref="H10:J10"/>
    <mergeCell ref="A11:E11"/>
    <mergeCell ref="H11:J11"/>
    <mergeCell ref="A12:E12"/>
    <mergeCell ref="F12:G16"/>
    <mergeCell ref="H12:J12"/>
    <mergeCell ref="A13:E14"/>
    <mergeCell ref="H13:J14"/>
    <mergeCell ref="A15:E15"/>
    <mergeCell ref="H15:J15"/>
    <mergeCell ref="A16:E16"/>
    <mergeCell ref="H16:J16"/>
    <mergeCell ref="H17:J17"/>
    <mergeCell ref="A18:E18"/>
    <mergeCell ref="H18:J18"/>
    <mergeCell ref="A19:E19"/>
    <mergeCell ref="H19:J19"/>
    <mergeCell ref="A20:E20"/>
    <mergeCell ref="H20:J20"/>
    <mergeCell ref="F24:G25"/>
    <mergeCell ref="A27:E29"/>
    <mergeCell ref="F27:G28"/>
    <mergeCell ref="A17:E17"/>
    <mergeCell ref="F17:G20"/>
    <mergeCell ref="F22:G23"/>
    <mergeCell ref="A32:E32"/>
    <mergeCell ref="F32:G32"/>
    <mergeCell ref="H32:J32"/>
    <mergeCell ref="H21:J21"/>
    <mergeCell ref="A22:E23"/>
    <mergeCell ref="H22:J23"/>
    <mergeCell ref="A24:E26"/>
    <mergeCell ref="H24:J26"/>
    <mergeCell ref="H27:J29"/>
    <mergeCell ref="F21:G21"/>
    <mergeCell ref="F34:G34"/>
    <mergeCell ref="H34:J34"/>
    <mergeCell ref="F38:G40"/>
    <mergeCell ref="H39:J39"/>
    <mergeCell ref="H40:J40"/>
    <mergeCell ref="H31:J31"/>
    <mergeCell ref="H43:J43"/>
    <mergeCell ref="A41:E41"/>
    <mergeCell ref="F41:G41"/>
    <mergeCell ref="H41:J41"/>
    <mergeCell ref="A35:E35"/>
    <mergeCell ref="F35:G35"/>
    <mergeCell ref="H35:J35"/>
    <mergeCell ref="A36:E36"/>
    <mergeCell ref="F36:G36"/>
    <mergeCell ref="H36:J36"/>
    <mergeCell ref="H47:J52"/>
    <mergeCell ref="H44:J44"/>
    <mergeCell ref="A45:E45"/>
    <mergeCell ref="F45:G45"/>
    <mergeCell ref="H45:J45"/>
    <mergeCell ref="A42:E42"/>
    <mergeCell ref="F42:G42"/>
    <mergeCell ref="H42:J42"/>
    <mergeCell ref="A43:E43"/>
    <mergeCell ref="F43:G43"/>
    <mergeCell ref="A52:E52"/>
    <mergeCell ref="F52:G52"/>
    <mergeCell ref="A44:E44"/>
    <mergeCell ref="F44:G44"/>
    <mergeCell ref="A49:E49"/>
    <mergeCell ref="F49:G49"/>
    <mergeCell ref="A50:E50"/>
    <mergeCell ref="F50:G50"/>
    <mergeCell ref="A46:J46"/>
    <mergeCell ref="A47:E47"/>
    <mergeCell ref="A48:E48"/>
    <mergeCell ref="F48:G48"/>
    <mergeCell ref="A51:E51"/>
    <mergeCell ref="F51:G51"/>
    <mergeCell ref="F47:G47"/>
    <mergeCell ref="A31:E31"/>
    <mergeCell ref="F31:G31"/>
    <mergeCell ref="A33:E33"/>
    <mergeCell ref="F33:G33"/>
    <mergeCell ref="A34:E34"/>
    <mergeCell ref="A30:E30"/>
    <mergeCell ref="F30:G30"/>
    <mergeCell ref="A21:E21"/>
    <mergeCell ref="H30:J30"/>
    <mergeCell ref="A38:E38"/>
    <mergeCell ref="A37:E37"/>
    <mergeCell ref="F37:G37"/>
    <mergeCell ref="H37:J37"/>
    <mergeCell ref="H38:J38"/>
    <mergeCell ref="H33:J33"/>
  </mergeCells>
  <printOptions/>
  <pageMargins left="0.75" right="0.75" top="1" bottom="1" header="0.5" footer="0.5"/>
  <pageSetup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2:L61"/>
  <sheetViews>
    <sheetView workbookViewId="0" topLeftCell="A1">
      <selection activeCell="K34" sqref="K34:M50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2.8515625" style="0" bestFit="1" customWidth="1"/>
  </cols>
  <sheetData>
    <row r="2" spans="1:10" ht="12.75">
      <c r="A2" s="33" t="s">
        <v>84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2.75">
      <c r="A3" s="33" t="s">
        <v>116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2.75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12.75">
      <c r="A5" s="40" t="s">
        <v>45</v>
      </c>
      <c r="B5" s="41"/>
      <c r="C5" s="41"/>
      <c r="D5" s="41"/>
      <c r="E5" s="42"/>
      <c r="F5" s="46" t="s">
        <v>44</v>
      </c>
      <c r="G5" s="47"/>
      <c r="H5" s="40" t="s">
        <v>43</v>
      </c>
      <c r="I5" s="41"/>
      <c r="J5" s="42"/>
    </row>
    <row r="6" spans="1:10" ht="12.75">
      <c r="A6" s="43"/>
      <c r="B6" s="44"/>
      <c r="C6" s="44"/>
      <c r="D6" s="44"/>
      <c r="E6" s="45"/>
      <c r="F6" s="48"/>
      <c r="G6" s="49"/>
      <c r="H6" s="43"/>
      <c r="I6" s="44"/>
      <c r="J6" s="45"/>
    </row>
    <row r="7" spans="1:10" ht="12.75">
      <c r="A7" s="51"/>
      <c r="B7" s="51"/>
      <c r="C7" s="51"/>
      <c r="D7" s="51"/>
      <c r="E7" s="52"/>
      <c r="F7" s="53"/>
      <c r="G7" s="132"/>
      <c r="H7" s="55"/>
      <c r="I7" s="56"/>
      <c r="J7" s="57"/>
    </row>
    <row r="8" spans="1:10" ht="12.75">
      <c r="A8" s="51" t="s">
        <v>46</v>
      </c>
      <c r="B8" s="51"/>
      <c r="C8" s="51"/>
      <c r="D8" s="51"/>
      <c r="E8" s="52"/>
      <c r="F8" s="53">
        <v>2889.3</v>
      </c>
      <c r="G8" s="132"/>
      <c r="H8" s="55"/>
      <c r="I8" s="56"/>
      <c r="J8" s="57"/>
    </row>
    <row r="9" spans="1:10" ht="12.75">
      <c r="A9" s="51" t="s">
        <v>47</v>
      </c>
      <c r="B9" s="51"/>
      <c r="C9" s="51"/>
      <c r="D9" s="51"/>
      <c r="E9" s="52"/>
      <c r="F9" s="53"/>
      <c r="G9" s="54"/>
      <c r="H9" s="55"/>
      <c r="I9" s="56"/>
      <c r="J9" s="57"/>
    </row>
    <row r="10" spans="1:10" ht="12.75">
      <c r="A10" s="50" t="s">
        <v>42</v>
      </c>
      <c r="B10" s="50"/>
      <c r="C10" s="50"/>
      <c r="D10" s="50"/>
      <c r="E10" s="50"/>
      <c r="F10" s="58">
        <v>3.53</v>
      </c>
      <c r="G10" s="59"/>
      <c r="H10" s="65"/>
      <c r="I10" s="66"/>
      <c r="J10" s="67"/>
    </row>
    <row r="11" spans="1:10" ht="12.75">
      <c r="A11" s="77" t="s">
        <v>41</v>
      </c>
      <c r="B11" s="78"/>
      <c r="C11" s="78"/>
      <c r="D11" s="78"/>
      <c r="E11" s="78"/>
      <c r="F11" s="60"/>
      <c r="G11" s="61"/>
      <c r="H11" s="62" t="s">
        <v>73</v>
      </c>
      <c r="I11" s="63"/>
      <c r="J11" s="64"/>
    </row>
    <row r="12" spans="1:10" ht="12.75">
      <c r="A12" s="76" t="s">
        <v>40</v>
      </c>
      <c r="B12" s="29"/>
      <c r="C12" s="29"/>
      <c r="D12" s="29"/>
      <c r="E12" s="29"/>
      <c r="F12" s="60"/>
      <c r="G12" s="61"/>
      <c r="H12" s="65" t="s">
        <v>39</v>
      </c>
      <c r="I12" s="66"/>
      <c r="J12" s="67"/>
    </row>
    <row r="13" spans="1:10" ht="12.75">
      <c r="A13" s="79" t="s">
        <v>36</v>
      </c>
      <c r="B13" s="80"/>
      <c r="C13" s="80"/>
      <c r="D13" s="80"/>
      <c r="E13" s="81"/>
      <c r="F13" s="58">
        <v>3.49</v>
      </c>
      <c r="G13" s="59"/>
      <c r="H13" s="65"/>
      <c r="I13" s="66"/>
      <c r="J13" s="67"/>
    </row>
    <row r="14" spans="1:10" ht="12.75">
      <c r="A14" s="82" t="s">
        <v>35</v>
      </c>
      <c r="B14" s="83"/>
      <c r="C14" s="83"/>
      <c r="D14" s="83"/>
      <c r="E14" s="84"/>
      <c r="F14" s="60"/>
      <c r="G14" s="61"/>
      <c r="H14" s="58" t="s">
        <v>34</v>
      </c>
      <c r="I14" s="68"/>
      <c r="J14" s="59"/>
    </row>
    <row r="15" spans="1:10" ht="12.75">
      <c r="A15" s="85"/>
      <c r="B15" s="86"/>
      <c r="C15" s="86"/>
      <c r="D15" s="86"/>
      <c r="E15" s="87"/>
      <c r="F15" s="60"/>
      <c r="G15" s="61"/>
      <c r="H15" s="70"/>
      <c r="I15" s="71"/>
      <c r="J15" s="72"/>
    </row>
    <row r="16" spans="1:10" ht="12.75">
      <c r="A16" s="76" t="s">
        <v>33</v>
      </c>
      <c r="B16" s="29"/>
      <c r="C16" s="29"/>
      <c r="D16" s="29"/>
      <c r="E16" s="30"/>
      <c r="F16" s="60"/>
      <c r="G16" s="61"/>
      <c r="H16" s="65" t="s">
        <v>32</v>
      </c>
      <c r="I16" s="66"/>
      <c r="J16" s="67"/>
    </row>
    <row r="17" spans="1:10" ht="12.75">
      <c r="A17" s="76" t="s">
        <v>31</v>
      </c>
      <c r="B17" s="29"/>
      <c r="C17" s="29"/>
      <c r="D17" s="29"/>
      <c r="E17" s="30"/>
      <c r="F17" s="70"/>
      <c r="G17" s="72"/>
      <c r="H17" s="65" t="s">
        <v>30</v>
      </c>
      <c r="I17" s="66"/>
      <c r="J17" s="67"/>
    </row>
    <row r="18" spans="1:10" ht="12.75">
      <c r="A18" s="73" t="s">
        <v>29</v>
      </c>
      <c r="B18" s="74"/>
      <c r="C18" s="74"/>
      <c r="D18" s="74"/>
      <c r="E18" s="75"/>
      <c r="F18" s="58">
        <v>0.46</v>
      </c>
      <c r="G18" s="59"/>
      <c r="H18" s="66"/>
      <c r="I18" s="66"/>
      <c r="J18" s="67"/>
    </row>
    <row r="19" spans="1:10" ht="12.75">
      <c r="A19" s="76" t="s">
        <v>28</v>
      </c>
      <c r="B19" s="29"/>
      <c r="C19" s="29"/>
      <c r="D19" s="29"/>
      <c r="E19" s="30"/>
      <c r="F19" s="60"/>
      <c r="G19" s="61"/>
      <c r="H19" s="66"/>
      <c r="I19" s="66"/>
      <c r="J19" s="67"/>
    </row>
    <row r="20" spans="1:10" ht="12.75">
      <c r="A20" s="89" t="s">
        <v>27</v>
      </c>
      <c r="B20" s="90"/>
      <c r="C20" s="90"/>
      <c r="D20" s="90"/>
      <c r="E20" s="91"/>
      <c r="F20" s="60"/>
      <c r="G20" s="61"/>
      <c r="H20" s="66" t="s">
        <v>85</v>
      </c>
      <c r="I20" s="66"/>
      <c r="J20" s="67"/>
    </row>
    <row r="21" spans="1:10" ht="12.75">
      <c r="A21" s="76" t="s">
        <v>26</v>
      </c>
      <c r="B21" s="29"/>
      <c r="C21" s="29"/>
      <c r="D21" s="29"/>
      <c r="E21" s="30"/>
      <c r="F21" s="60"/>
      <c r="G21" s="61"/>
      <c r="H21" s="58"/>
      <c r="I21" s="68"/>
      <c r="J21" s="59"/>
    </row>
    <row r="22" spans="1:10" ht="12.75">
      <c r="A22" s="79" t="s">
        <v>25</v>
      </c>
      <c r="B22" s="80"/>
      <c r="C22" s="80"/>
      <c r="D22" s="80"/>
      <c r="E22" s="81"/>
      <c r="F22" s="95">
        <f>F23+F25+F28+F31</f>
        <v>8.35</v>
      </c>
      <c r="G22" s="95"/>
      <c r="H22" s="65"/>
      <c r="I22" s="66"/>
      <c r="J22" s="67"/>
    </row>
    <row r="23" spans="1:10" ht="12.75">
      <c r="A23" s="82" t="s">
        <v>24</v>
      </c>
      <c r="B23" s="83"/>
      <c r="C23" s="83"/>
      <c r="D23" s="83"/>
      <c r="E23" s="84"/>
      <c r="F23" s="95">
        <v>2.43</v>
      </c>
      <c r="G23" s="95"/>
      <c r="H23" s="58" t="s">
        <v>23</v>
      </c>
      <c r="I23" s="68"/>
      <c r="J23" s="59"/>
    </row>
    <row r="24" spans="1:10" ht="24" customHeight="1">
      <c r="A24" s="85"/>
      <c r="B24" s="86"/>
      <c r="C24" s="86"/>
      <c r="D24" s="86"/>
      <c r="E24" s="87"/>
      <c r="F24" s="95"/>
      <c r="G24" s="95"/>
      <c r="H24" s="70"/>
      <c r="I24" s="71"/>
      <c r="J24" s="72"/>
    </row>
    <row r="25" spans="1:10" ht="12.75" customHeight="1">
      <c r="A25" s="82" t="s">
        <v>97</v>
      </c>
      <c r="B25" s="83"/>
      <c r="C25" s="83"/>
      <c r="D25" s="83"/>
      <c r="E25" s="84"/>
      <c r="F25" s="95">
        <v>4.13</v>
      </c>
      <c r="G25" s="95"/>
      <c r="H25" s="88" t="str">
        <f>H23</f>
        <v>Круглосуточно</v>
      </c>
      <c r="I25" s="68"/>
      <c r="J25" s="59"/>
    </row>
    <row r="26" spans="1:10" ht="12.75">
      <c r="A26" s="92"/>
      <c r="B26" s="93"/>
      <c r="C26" s="93"/>
      <c r="D26" s="93"/>
      <c r="E26" s="94"/>
      <c r="F26" s="95"/>
      <c r="G26" s="95"/>
      <c r="H26" s="60"/>
      <c r="I26" s="69"/>
      <c r="J26" s="61"/>
    </row>
    <row r="27" spans="1:10" ht="12.75" hidden="1">
      <c r="A27" s="85"/>
      <c r="B27" s="86"/>
      <c r="C27" s="86"/>
      <c r="D27" s="86"/>
      <c r="E27" s="87"/>
      <c r="F27" s="95"/>
      <c r="G27" s="95"/>
      <c r="H27" s="70"/>
      <c r="I27" s="71"/>
      <c r="J27" s="72"/>
    </row>
    <row r="28" spans="1:10" ht="12.75">
      <c r="A28" s="82" t="s">
        <v>87</v>
      </c>
      <c r="B28" s="83"/>
      <c r="C28" s="83"/>
      <c r="D28" s="83"/>
      <c r="E28" s="84"/>
      <c r="F28" s="95">
        <v>1.39</v>
      </c>
      <c r="G28" s="95"/>
      <c r="H28" s="58" t="str">
        <f>H25</f>
        <v>Круглосуточно</v>
      </c>
      <c r="I28" s="68"/>
      <c r="J28" s="59"/>
    </row>
    <row r="29" spans="1:10" ht="12" customHeight="1">
      <c r="A29" s="92"/>
      <c r="B29" s="93"/>
      <c r="C29" s="93"/>
      <c r="D29" s="93"/>
      <c r="E29" s="94"/>
      <c r="F29" s="95"/>
      <c r="G29" s="95"/>
      <c r="H29" s="60"/>
      <c r="I29" s="69"/>
      <c r="J29" s="61"/>
    </row>
    <row r="30" spans="1:10" ht="12.75" hidden="1">
      <c r="A30" s="85"/>
      <c r="B30" s="86"/>
      <c r="C30" s="86"/>
      <c r="D30" s="86"/>
      <c r="E30" s="87"/>
      <c r="F30" s="95"/>
      <c r="G30" s="95"/>
      <c r="H30" s="70"/>
      <c r="I30" s="71"/>
      <c r="J30" s="72"/>
    </row>
    <row r="31" spans="1:10" ht="12.75">
      <c r="A31" s="76" t="s">
        <v>88</v>
      </c>
      <c r="B31" s="29"/>
      <c r="C31" s="29"/>
      <c r="D31" s="29"/>
      <c r="E31" s="30"/>
      <c r="F31" s="35">
        <v>0.4</v>
      </c>
      <c r="G31" s="36"/>
      <c r="H31" s="62"/>
      <c r="I31" s="63"/>
      <c r="J31" s="64"/>
    </row>
    <row r="32" spans="1:10" ht="12.75">
      <c r="A32" s="79" t="s">
        <v>21</v>
      </c>
      <c r="B32" s="80"/>
      <c r="C32" s="80"/>
      <c r="D32" s="80"/>
      <c r="E32" s="81"/>
      <c r="F32" s="65">
        <v>0.09</v>
      </c>
      <c r="G32" s="67"/>
      <c r="H32" s="65" t="s">
        <v>93</v>
      </c>
      <c r="I32" s="66"/>
      <c r="J32" s="67"/>
    </row>
    <row r="33" spans="1:10" ht="12.75">
      <c r="A33" s="79" t="s">
        <v>20</v>
      </c>
      <c r="B33" s="80"/>
      <c r="C33" s="80"/>
      <c r="D33" s="80"/>
      <c r="E33" s="81"/>
      <c r="F33" s="141">
        <v>1.7</v>
      </c>
      <c r="G33" s="142"/>
      <c r="H33" s="65" t="str">
        <f>H32</f>
        <v>Ежемесячно</v>
      </c>
      <c r="I33" s="66"/>
      <c r="J33" s="67"/>
    </row>
    <row r="34" spans="1:11" ht="12.75">
      <c r="A34" s="79" t="s">
        <v>57</v>
      </c>
      <c r="B34" s="80"/>
      <c r="C34" s="80"/>
      <c r="D34" s="80"/>
      <c r="E34" s="81"/>
      <c r="F34" s="131">
        <v>0.23</v>
      </c>
      <c r="G34" s="133"/>
      <c r="H34" s="65" t="s">
        <v>23</v>
      </c>
      <c r="I34" s="66"/>
      <c r="J34" s="67"/>
      <c r="K34" s="21"/>
    </row>
    <row r="35" spans="1:10" ht="12.75">
      <c r="A35" s="96" t="s">
        <v>58</v>
      </c>
      <c r="B35" s="97"/>
      <c r="C35" s="97"/>
      <c r="D35" s="97"/>
      <c r="E35" s="98"/>
      <c r="F35" s="35">
        <v>2.54</v>
      </c>
      <c r="G35" s="36"/>
      <c r="H35" s="37" t="s">
        <v>37</v>
      </c>
      <c r="I35" s="66"/>
      <c r="J35" s="67"/>
    </row>
    <row r="36" spans="1:10" ht="12.75">
      <c r="A36" s="79" t="s">
        <v>17</v>
      </c>
      <c r="B36" s="80"/>
      <c r="C36" s="80"/>
      <c r="D36" s="80"/>
      <c r="E36" s="81"/>
      <c r="F36" s="65">
        <v>2.97</v>
      </c>
      <c r="G36" s="67"/>
      <c r="H36" s="65"/>
      <c r="I36" s="66"/>
      <c r="J36" s="67"/>
    </row>
    <row r="37" spans="1:10" ht="12.75">
      <c r="A37" s="79" t="s">
        <v>98</v>
      </c>
      <c r="B37" s="80"/>
      <c r="C37" s="80"/>
      <c r="D37" s="80"/>
      <c r="E37" s="81"/>
      <c r="F37" s="65">
        <v>0.82</v>
      </c>
      <c r="G37" s="67"/>
      <c r="H37" s="65"/>
      <c r="I37" s="66"/>
      <c r="J37" s="67"/>
    </row>
    <row r="38" spans="1:10" ht="12.75">
      <c r="A38" s="79" t="s">
        <v>16</v>
      </c>
      <c r="B38" s="80"/>
      <c r="C38" s="80"/>
      <c r="D38" s="80"/>
      <c r="E38" s="81"/>
      <c r="F38" s="58">
        <v>2.61</v>
      </c>
      <c r="G38" s="59"/>
      <c r="H38" s="65"/>
      <c r="I38" s="66"/>
      <c r="J38" s="67"/>
    </row>
    <row r="39" spans="1:10" ht="12.75">
      <c r="A39" s="7" t="s">
        <v>61</v>
      </c>
      <c r="B39" s="2"/>
      <c r="C39" s="2"/>
      <c r="D39" s="2"/>
      <c r="E39" s="1"/>
      <c r="F39" s="60"/>
      <c r="G39" s="61"/>
      <c r="H39" s="65" t="s">
        <v>14</v>
      </c>
      <c r="I39" s="66"/>
      <c r="J39" s="67"/>
    </row>
    <row r="40" spans="1:10" ht="12.75">
      <c r="A40" s="7" t="s">
        <v>62</v>
      </c>
      <c r="B40" s="2"/>
      <c r="C40" s="2"/>
      <c r="D40" s="2"/>
      <c r="E40" s="1"/>
      <c r="F40" s="70"/>
      <c r="G40" s="72"/>
      <c r="H40" s="65" t="s">
        <v>99</v>
      </c>
      <c r="I40" s="66"/>
      <c r="J40" s="67"/>
    </row>
    <row r="41" spans="1:10" ht="12.75">
      <c r="A41" s="79" t="s">
        <v>65</v>
      </c>
      <c r="B41" s="80"/>
      <c r="C41" s="80"/>
      <c r="D41" s="80"/>
      <c r="E41" s="81"/>
      <c r="F41" s="35">
        <v>0.9</v>
      </c>
      <c r="G41" s="36"/>
      <c r="H41" s="65" t="str">
        <f>H33</f>
        <v>Ежемесячно</v>
      </c>
      <c r="I41" s="66"/>
      <c r="J41" s="67"/>
    </row>
    <row r="42" spans="1:10" ht="12.75">
      <c r="A42" s="79" t="s">
        <v>70</v>
      </c>
      <c r="B42" s="80"/>
      <c r="C42" s="80"/>
      <c r="D42" s="80"/>
      <c r="E42" s="81"/>
      <c r="F42" s="35">
        <v>0.5</v>
      </c>
      <c r="G42" s="36"/>
      <c r="H42" s="65" t="str">
        <f>H41</f>
        <v>Ежемесячно</v>
      </c>
      <c r="I42" s="66"/>
      <c r="J42" s="67"/>
    </row>
    <row r="43" spans="1:10" ht="12.75">
      <c r="A43" s="79" t="s">
        <v>13</v>
      </c>
      <c r="B43" s="80"/>
      <c r="C43" s="80"/>
      <c r="D43" s="80"/>
      <c r="E43" s="81"/>
      <c r="F43" s="131">
        <f>F42+F41+F38+F37+F36+F35+F34+F33+F32+F22+F18+F13+F10</f>
        <v>28.190000000000005</v>
      </c>
      <c r="G43" s="57"/>
      <c r="H43" s="65"/>
      <c r="I43" s="66"/>
      <c r="J43" s="67"/>
    </row>
    <row r="44" spans="1:11" ht="12.75">
      <c r="A44" s="79" t="s">
        <v>80</v>
      </c>
      <c r="B44" s="80"/>
      <c r="C44" s="80"/>
      <c r="D44" s="80"/>
      <c r="E44" s="81"/>
      <c r="F44" s="111">
        <f>F61</f>
        <v>0.807577383218542</v>
      </c>
      <c r="G44" s="112"/>
      <c r="H44" s="65"/>
      <c r="I44" s="66"/>
      <c r="J44" s="67"/>
      <c r="K44" s="21"/>
    </row>
    <row r="45" spans="1:12" ht="12.75">
      <c r="A45" s="79" t="s">
        <v>11</v>
      </c>
      <c r="B45" s="80"/>
      <c r="C45" s="80"/>
      <c r="D45" s="80"/>
      <c r="E45" s="81"/>
      <c r="F45" s="129">
        <f>SUM(F43:F44)</f>
        <v>28.997577383218548</v>
      </c>
      <c r="G45" s="115"/>
      <c r="H45" s="111"/>
      <c r="I45" s="66"/>
      <c r="J45" s="67"/>
      <c r="L45" s="14"/>
    </row>
    <row r="46" spans="1:10" ht="12.75">
      <c r="A46" s="113" t="s">
        <v>10</v>
      </c>
      <c r="B46" s="114"/>
      <c r="C46" s="114"/>
      <c r="D46" s="114"/>
      <c r="E46" s="114"/>
      <c r="F46" s="114"/>
      <c r="G46" s="114"/>
      <c r="H46" s="114"/>
      <c r="I46" s="114"/>
      <c r="J46" s="115"/>
    </row>
    <row r="47" spans="1:10" ht="12.75">
      <c r="A47" s="23" t="s">
        <v>9</v>
      </c>
      <c r="B47" s="23"/>
      <c r="C47" s="23"/>
      <c r="D47" s="23"/>
      <c r="E47" s="23"/>
      <c r="F47" s="22"/>
      <c r="G47" s="22"/>
      <c r="H47" s="118" t="s">
        <v>8</v>
      </c>
      <c r="I47" s="119"/>
      <c r="J47" s="120"/>
    </row>
    <row r="48" spans="1:10" ht="12.75">
      <c r="A48" s="23" t="s">
        <v>7</v>
      </c>
      <c r="B48" s="23"/>
      <c r="C48" s="23"/>
      <c r="D48" s="23"/>
      <c r="E48" s="23"/>
      <c r="F48" s="22"/>
      <c r="G48" s="22"/>
      <c r="H48" s="121"/>
      <c r="I48" s="122"/>
      <c r="J48" s="123"/>
    </row>
    <row r="49" spans="1:12" ht="12.75">
      <c r="A49" s="23" t="s">
        <v>6</v>
      </c>
      <c r="B49" s="23"/>
      <c r="C49" s="23"/>
      <c r="D49" s="23"/>
      <c r="E49" s="23"/>
      <c r="F49" s="22"/>
      <c r="G49" s="22"/>
      <c r="H49" s="121"/>
      <c r="I49" s="122"/>
      <c r="J49" s="123"/>
      <c r="L49" s="10"/>
    </row>
    <row r="50" spans="1:10" ht="12.75">
      <c r="A50" s="23" t="s">
        <v>3</v>
      </c>
      <c r="B50" s="23"/>
      <c r="C50" s="23"/>
      <c r="D50" s="23"/>
      <c r="E50" s="23"/>
      <c r="F50" s="22"/>
      <c r="G50" s="22"/>
      <c r="H50" s="121"/>
      <c r="I50" s="122"/>
      <c r="J50" s="123"/>
    </row>
    <row r="51" spans="1:10" ht="12.75">
      <c r="A51" s="23" t="s">
        <v>1</v>
      </c>
      <c r="B51" s="23"/>
      <c r="C51" s="23"/>
      <c r="D51" s="23"/>
      <c r="E51" s="23"/>
      <c r="F51" s="22"/>
      <c r="G51" s="22"/>
      <c r="H51" s="121"/>
      <c r="I51" s="122"/>
      <c r="J51" s="123"/>
    </row>
    <row r="52" spans="1:10" ht="12.75">
      <c r="A52" s="26" t="s">
        <v>77</v>
      </c>
      <c r="B52" s="29"/>
      <c r="C52" s="29"/>
      <c r="D52" s="29"/>
      <c r="E52" s="30"/>
      <c r="F52" s="24"/>
      <c r="G52" s="25"/>
      <c r="H52" s="121"/>
      <c r="I52" s="122"/>
      <c r="J52" s="123"/>
    </row>
    <row r="53" spans="1:10" ht="12.75">
      <c r="A53" s="23" t="s">
        <v>0</v>
      </c>
      <c r="B53" s="23"/>
      <c r="C53" s="23"/>
      <c r="D53" s="23"/>
      <c r="E53" s="23"/>
      <c r="F53" s="22"/>
      <c r="G53" s="22"/>
      <c r="H53" s="121"/>
      <c r="I53" s="122"/>
      <c r="J53" s="123"/>
    </row>
    <row r="54" spans="1:10" ht="12.75">
      <c r="A54" s="26" t="s">
        <v>5</v>
      </c>
      <c r="B54" s="27"/>
      <c r="C54" s="27"/>
      <c r="D54" s="27"/>
      <c r="E54" s="28"/>
      <c r="F54" s="24"/>
      <c r="G54" s="25"/>
      <c r="H54" s="121"/>
      <c r="I54" s="122"/>
      <c r="J54" s="123"/>
    </row>
    <row r="55" spans="1:10" ht="12.75">
      <c r="A55" s="26" t="s">
        <v>4</v>
      </c>
      <c r="B55" s="27"/>
      <c r="C55" s="27"/>
      <c r="D55" s="27"/>
      <c r="E55" s="28"/>
      <c r="F55" s="24"/>
      <c r="G55" s="25"/>
      <c r="H55" s="121"/>
      <c r="I55" s="122"/>
      <c r="J55" s="123"/>
    </row>
    <row r="56" spans="1:10" ht="12.75">
      <c r="A56" s="26" t="s">
        <v>2</v>
      </c>
      <c r="B56" s="27"/>
      <c r="C56" s="27"/>
      <c r="D56" s="27"/>
      <c r="E56" s="28"/>
      <c r="F56" s="24"/>
      <c r="G56" s="25"/>
      <c r="H56" s="121"/>
      <c r="I56" s="122"/>
      <c r="J56" s="123"/>
    </row>
    <row r="57" spans="1:10" ht="12.75">
      <c r="A57" s="26" t="s">
        <v>78</v>
      </c>
      <c r="B57" s="27"/>
      <c r="C57" s="27"/>
      <c r="D57" s="27"/>
      <c r="E57" s="28"/>
      <c r="F57" s="24"/>
      <c r="G57" s="25"/>
      <c r="H57" s="121"/>
      <c r="I57" s="122"/>
      <c r="J57" s="123"/>
    </row>
    <row r="58" spans="1:10" ht="26.25" customHeight="1">
      <c r="A58" s="134" t="s">
        <v>81</v>
      </c>
      <c r="B58" s="135"/>
      <c r="C58" s="135"/>
      <c r="D58" s="135"/>
      <c r="E58" s="136"/>
      <c r="F58" s="24"/>
      <c r="G58" s="25"/>
      <c r="H58" s="121"/>
      <c r="I58" s="122"/>
      <c r="J58" s="123"/>
    </row>
    <row r="59" spans="1:10" ht="12.75">
      <c r="A59" s="26" t="s">
        <v>48</v>
      </c>
      <c r="B59" s="27"/>
      <c r="C59" s="27"/>
      <c r="D59" s="27"/>
      <c r="E59" s="28"/>
      <c r="F59" s="24"/>
      <c r="G59" s="25"/>
      <c r="H59" s="121"/>
      <c r="I59" s="122"/>
      <c r="J59" s="123"/>
    </row>
    <row r="60" spans="1:10" ht="12.75">
      <c r="A60" s="31" t="s">
        <v>49</v>
      </c>
      <c r="B60" s="31"/>
      <c r="C60" s="31"/>
      <c r="D60" s="31"/>
      <c r="E60" s="31"/>
      <c r="F60" s="32">
        <v>28000</v>
      </c>
      <c r="G60" s="32"/>
      <c r="H60" s="121"/>
      <c r="I60" s="122"/>
      <c r="J60" s="123"/>
    </row>
    <row r="61" spans="1:10" ht="12.75">
      <c r="A61" s="79" t="s">
        <v>79</v>
      </c>
      <c r="B61" s="80"/>
      <c r="C61" s="80"/>
      <c r="D61" s="80"/>
      <c r="E61" s="81"/>
      <c r="F61" s="127">
        <f>F60/12/F8</f>
        <v>0.807577383218542</v>
      </c>
      <c r="G61" s="128"/>
      <c r="H61" s="124"/>
      <c r="I61" s="125"/>
      <c r="J61" s="126"/>
    </row>
  </sheetData>
  <sheetProtection/>
  <mergeCells count="125">
    <mergeCell ref="A2:J2"/>
    <mergeCell ref="A3:J3"/>
    <mergeCell ref="A4:J4"/>
    <mergeCell ref="A5:E6"/>
    <mergeCell ref="F5:G6"/>
    <mergeCell ref="H5:J6"/>
    <mergeCell ref="A7:E7"/>
    <mergeCell ref="F7:G7"/>
    <mergeCell ref="H7:J7"/>
    <mergeCell ref="A8:E8"/>
    <mergeCell ref="F8:G8"/>
    <mergeCell ref="H8:J8"/>
    <mergeCell ref="A9:E9"/>
    <mergeCell ref="F9:G9"/>
    <mergeCell ref="H9:J9"/>
    <mergeCell ref="A10:E10"/>
    <mergeCell ref="F10:G12"/>
    <mergeCell ref="H10:J10"/>
    <mergeCell ref="A11:E11"/>
    <mergeCell ref="H11:J11"/>
    <mergeCell ref="A12:E12"/>
    <mergeCell ref="H12:J12"/>
    <mergeCell ref="A13:E13"/>
    <mergeCell ref="F13:G17"/>
    <mergeCell ref="H13:J13"/>
    <mergeCell ref="A14:E15"/>
    <mergeCell ref="H14:J15"/>
    <mergeCell ref="A16:E16"/>
    <mergeCell ref="H16:J16"/>
    <mergeCell ref="A17:E17"/>
    <mergeCell ref="H17:J17"/>
    <mergeCell ref="A18:E18"/>
    <mergeCell ref="F18:G21"/>
    <mergeCell ref="H18:J18"/>
    <mergeCell ref="A19:E19"/>
    <mergeCell ref="H19:J19"/>
    <mergeCell ref="A20:E20"/>
    <mergeCell ref="H20:J20"/>
    <mergeCell ref="A21:E21"/>
    <mergeCell ref="H21:J21"/>
    <mergeCell ref="A22:E22"/>
    <mergeCell ref="H22:J22"/>
    <mergeCell ref="A23:E24"/>
    <mergeCell ref="H23:J24"/>
    <mergeCell ref="A25:E27"/>
    <mergeCell ref="H25:J27"/>
    <mergeCell ref="F22:G22"/>
    <mergeCell ref="F23:G24"/>
    <mergeCell ref="F25:G27"/>
    <mergeCell ref="A32:E32"/>
    <mergeCell ref="F32:G32"/>
    <mergeCell ref="H32:J32"/>
    <mergeCell ref="A33:E33"/>
    <mergeCell ref="F33:G33"/>
    <mergeCell ref="H33:J33"/>
    <mergeCell ref="A34:E34"/>
    <mergeCell ref="F34:G34"/>
    <mergeCell ref="H34:J34"/>
    <mergeCell ref="A35:E35"/>
    <mergeCell ref="F35:G35"/>
    <mergeCell ref="H35:J35"/>
    <mergeCell ref="A42:E42"/>
    <mergeCell ref="F42:G42"/>
    <mergeCell ref="H42:J42"/>
    <mergeCell ref="A36:E36"/>
    <mergeCell ref="F36:G36"/>
    <mergeCell ref="H36:J36"/>
    <mergeCell ref="F38:G40"/>
    <mergeCell ref="H38:J38"/>
    <mergeCell ref="H39:J39"/>
    <mergeCell ref="H40:J40"/>
    <mergeCell ref="A43:E43"/>
    <mergeCell ref="F43:G43"/>
    <mergeCell ref="H43:J43"/>
    <mergeCell ref="A38:E38"/>
    <mergeCell ref="A37:E37"/>
    <mergeCell ref="F37:G37"/>
    <mergeCell ref="H37:J37"/>
    <mergeCell ref="A41:E41"/>
    <mergeCell ref="F41:G41"/>
    <mergeCell ref="H41:J41"/>
    <mergeCell ref="A44:E44"/>
    <mergeCell ref="F44:G44"/>
    <mergeCell ref="H44:J44"/>
    <mergeCell ref="A45:E45"/>
    <mergeCell ref="F45:G45"/>
    <mergeCell ref="H45:J45"/>
    <mergeCell ref="A46:J46"/>
    <mergeCell ref="A47:E47"/>
    <mergeCell ref="F47:G47"/>
    <mergeCell ref="H47:J61"/>
    <mergeCell ref="A48:E48"/>
    <mergeCell ref="F48:G48"/>
    <mergeCell ref="A49:E49"/>
    <mergeCell ref="F49:G49"/>
    <mergeCell ref="A50:E50"/>
    <mergeCell ref="F50:G50"/>
    <mergeCell ref="A51:E51"/>
    <mergeCell ref="F51:G51"/>
    <mergeCell ref="A52:E52"/>
    <mergeCell ref="F52:G52"/>
    <mergeCell ref="A53:E53"/>
    <mergeCell ref="F53:G53"/>
    <mergeCell ref="A54:E54"/>
    <mergeCell ref="F54:G54"/>
    <mergeCell ref="A55:E55"/>
    <mergeCell ref="F55:G55"/>
    <mergeCell ref="A56:E56"/>
    <mergeCell ref="F56:G56"/>
    <mergeCell ref="A60:E60"/>
    <mergeCell ref="F60:G60"/>
    <mergeCell ref="A61:E61"/>
    <mergeCell ref="F61:G61"/>
    <mergeCell ref="A57:E57"/>
    <mergeCell ref="F57:G57"/>
    <mergeCell ref="A58:E58"/>
    <mergeCell ref="F58:G58"/>
    <mergeCell ref="A59:E59"/>
    <mergeCell ref="F59:G59"/>
    <mergeCell ref="F28:G30"/>
    <mergeCell ref="A31:E31"/>
    <mergeCell ref="F31:G31"/>
    <mergeCell ref="H31:J31"/>
    <mergeCell ref="A28:E30"/>
    <mergeCell ref="H28:J30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M63"/>
  <sheetViews>
    <sheetView zoomScalePageLayoutView="0" workbookViewId="0" topLeftCell="A1">
      <selection activeCell="Q40" sqref="Q40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2.8515625" style="0" bestFit="1" customWidth="1"/>
    <col min="13" max="13" width="10.28125" style="0" bestFit="1" customWidth="1"/>
  </cols>
  <sheetData>
    <row r="1" spans="1:10" ht="12.75">
      <c r="A1" s="33" t="s">
        <v>84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2.75">
      <c r="A2" s="33" t="s">
        <v>125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2.7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.75">
      <c r="A4" s="40" t="s">
        <v>45</v>
      </c>
      <c r="B4" s="41"/>
      <c r="C4" s="41"/>
      <c r="D4" s="41"/>
      <c r="E4" s="42"/>
      <c r="F4" s="46" t="s">
        <v>44</v>
      </c>
      <c r="G4" s="47"/>
      <c r="H4" s="40" t="s">
        <v>43</v>
      </c>
      <c r="I4" s="41"/>
      <c r="J4" s="42"/>
    </row>
    <row r="5" spans="1:10" ht="12.75">
      <c r="A5" s="43"/>
      <c r="B5" s="44"/>
      <c r="C5" s="44"/>
      <c r="D5" s="44"/>
      <c r="E5" s="45"/>
      <c r="F5" s="48"/>
      <c r="G5" s="49"/>
      <c r="H5" s="43"/>
      <c r="I5" s="44"/>
      <c r="J5" s="45"/>
    </row>
    <row r="6" spans="1:10" ht="12.75">
      <c r="A6" s="51"/>
      <c r="B6" s="51"/>
      <c r="C6" s="51"/>
      <c r="D6" s="51"/>
      <c r="E6" s="52"/>
      <c r="F6" s="53"/>
      <c r="G6" s="132"/>
      <c r="H6" s="55"/>
      <c r="I6" s="56"/>
      <c r="J6" s="57"/>
    </row>
    <row r="7" spans="1:10" ht="12.75">
      <c r="A7" s="51" t="s">
        <v>83</v>
      </c>
      <c r="B7" s="51"/>
      <c r="C7" s="51"/>
      <c r="D7" s="51"/>
      <c r="E7" s="52"/>
      <c r="F7" s="53">
        <v>5191.4</v>
      </c>
      <c r="G7" s="132"/>
      <c r="H7" s="55"/>
      <c r="I7" s="56"/>
      <c r="J7" s="57"/>
    </row>
    <row r="8" spans="1:10" ht="12.75">
      <c r="A8" s="50" t="s">
        <v>42</v>
      </c>
      <c r="B8" s="50"/>
      <c r="C8" s="50"/>
      <c r="D8" s="50"/>
      <c r="E8" s="50"/>
      <c r="F8" s="58">
        <v>4.13</v>
      </c>
      <c r="G8" s="59"/>
      <c r="H8" s="65"/>
      <c r="I8" s="66"/>
      <c r="J8" s="67"/>
    </row>
    <row r="9" spans="1:10" ht="12.75">
      <c r="A9" s="77" t="s">
        <v>41</v>
      </c>
      <c r="B9" s="78"/>
      <c r="C9" s="78"/>
      <c r="D9" s="78"/>
      <c r="E9" s="78"/>
      <c r="F9" s="60"/>
      <c r="G9" s="61"/>
      <c r="H9" s="140" t="s">
        <v>73</v>
      </c>
      <c r="I9" s="63"/>
      <c r="J9" s="64"/>
    </row>
    <row r="10" spans="1:10" ht="12.75">
      <c r="A10" s="76" t="s">
        <v>40</v>
      </c>
      <c r="B10" s="29"/>
      <c r="C10" s="29"/>
      <c r="D10" s="29"/>
      <c r="E10" s="29"/>
      <c r="F10" s="60"/>
      <c r="G10" s="61"/>
      <c r="H10" s="65" t="s">
        <v>39</v>
      </c>
      <c r="I10" s="66"/>
      <c r="J10" s="67"/>
    </row>
    <row r="11" spans="1:10" ht="12.75">
      <c r="A11" s="76" t="s">
        <v>38</v>
      </c>
      <c r="B11" s="29"/>
      <c r="C11" s="29"/>
      <c r="D11" s="29"/>
      <c r="E11" s="29"/>
      <c r="F11" s="70"/>
      <c r="G11" s="72"/>
      <c r="H11" s="140" t="s">
        <v>73</v>
      </c>
      <c r="I11" s="63"/>
      <c r="J11" s="64"/>
    </row>
    <row r="12" spans="1:10" ht="12.75">
      <c r="A12" s="79" t="s">
        <v>36</v>
      </c>
      <c r="B12" s="80"/>
      <c r="C12" s="80"/>
      <c r="D12" s="80"/>
      <c r="E12" s="81"/>
      <c r="F12" s="58">
        <v>2.28</v>
      </c>
      <c r="G12" s="59"/>
      <c r="H12" s="65"/>
      <c r="I12" s="66"/>
      <c r="J12" s="67"/>
    </row>
    <row r="13" spans="1:10" ht="12.75">
      <c r="A13" s="82" t="s">
        <v>35</v>
      </c>
      <c r="B13" s="83"/>
      <c r="C13" s="83"/>
      <c r="D13" s="83"/>
      <c r="E13" s="84"/>
      <c r="F13" s="60"/>
      <c r="G13" s="61"/>
      <c r="H13" s="58" t="s">
        <v>34</v>
      </c>
      <c r="I13" s="68"/>
      <c r="J13" s="59"/>
    </row>
    <row r="14" spans="1:10" ht="12.75">
      <c r="A14" s="85"/>
      <c r="B14" s="86"/>
      <c r="C14" s="86"/>
      <c r="D14" s="86"/>
      <c r="E14" s="87"/>
      <c r="F14" s="60"/>
      <c r="G14" s="61"/>
      <c r="H14" s="70"/>
      <c r="I14" s="71"/>
      <c r="J14" s="72"/>
    </row>
    <row r="15" spans="1:10" ht="12.75">
      <c r="A15" s="76" t="s">
        <v>33</v>
      </c>
      <c r="B15" s="29"/>
      <c r="C15" s="29"/>
      <c r="D15" s="29"/>
      <c r="E15" s="30"/>
      <c r="F15" s="60"/>
      <c r="G15" s="61"/>
      <c r="H15" s="65" t="s">
        <v>32</v>
      </c>
      <c r="I15" s="66"/>
      <c r="J15" s="67"/>
    </row>
    <row r="16" spans="1:10" ht="12.75">
      <c r="A16" s="76" t="s">
        <v>31</v>
      </c>
      <c r="B16" s="29"/>
      <c r="C16" s="29"/>
      <c r="D16" s="29"/>
      <c r="E16" s="30"/>
      <c r="F16" s="70"/>
      <c r="G16" s="72"/>
      <c r="H16" s="65" t="s">
        <v>30</v>
      </c>
      <c r="I16" s="66"/>
      <c r="J16" s="67"/>
    </row>
    <row r="17" spans="1:10" ht="12.75">
      <c r="A17" s="73" t="s">
        <v>29</v>
      </c>
      <c r="B17" s="74"/>
      <c r="C17" s="74"/>
      <c r="D17" s="74"/>
      <c r="E17" s="75"/>
      <c r="F17" s="58">
        <v>0.46</v>
      </c>
      <c r="G17" s="59"/>
      <c r="H17" s="66"/>
      <c r="I17" s="66"/>
      <c r="J17" s="67"/>
    </row>
    <row r="18" spans="1:10" ht="12.75">
      <c r="A18" s="76" t="s">
        <v>28</v>
      </c>
      <c r="B18" s="29"/>
      <c r="C18" s="29"/>
      <c r="D18" s="29"/>
      <c r="E18" s="30"/>
      <c r="F18" s="60"/>
      <c r="G18" s="61"/>
      <c r="H18" s="66"/>
      <c r="I18" s="66"/>
      <c r="J18" s="67"/>
    </row>
    <row r="19" spans="1:10" ht="12.75">
      <c r="A19" s="89" t="s">
        <v>27</v>
      </c>
      <c r="B19" s="90"/>
      <c r="C19" s="90"/>
      <c r="D19" s="90"/>
      <c r="E19" s="91"/>
      <c r="F19" s="60"/>
      <c r="G19" s="61"/>
      <c r="H19" s="38" t="s">
        <v>85</v>
      </c>
      <c r="I19" s="66"/>
      <c r="J19" s="67"/>
    </row>
    <row r="20" spans="1:10" ht="12.75">
      <c r="A20" s="76" t="s">
        <v>26</v>
      </c>
      <c r="B20" s="29"/>
      <c r="C20" s="29"/>
      <c r="D20" s="29"/>
      <c r="E20" s="30"/>
      <c r="F20" s="60"/>
      <c r="G20" s="61"/>
      <c r="H20" s="58"/>
      <c r="I20" s="68"/>
      <c r="J20" s="59"/>
    </row>
    <row r="21" spans="1:10" ht="12.75">
      <c r="A21" s="79" t="s">
        <v>25</v>
      </c>
      <c r="B21" s="80"/>
      <c r="C21" s="80"/>
      <c r="D21" s="80"/>
      <c r="E21" s="81"/>
      <c r="F21" s="95">
        <f>F22+F24+F27+F30</f>
        <v>8.35</v>
      </c>
      <c r="G21" s="95"/>
      <c r="H21" s="65"/>
      <c r="I21" s="66"/>
      <c r="J21" s="67"/>
    </row>
    <row r="22" spans="1:10" ht="12.75">
      <c r="A22" s="82" t="s">
        <v>24</v>
      </c>
      <c r="B22" s="83"/>
      <c r="C22" s="83"/>
      <c r="D22" s="83"/>
      <c r="E22" s="84"/>
      <c r="F22" s="95">
        <v>2.43</v>
      </c>
      <c r="G22" s="95"/>
      <c r="H22" s="58" t="s">
        <v>23</v>
      </c>
      <c r="I22" s="68"/>
      <c r="J22" s="59"/>
    </row>
    <row r="23" spans="1:10" ht="24.75" customHeight="1">
      <c r="A23" s="85"/>
      <c r="B23" s="86"/>
      <c r="C23" s="86"/>
      <c r="D23" s="86"/>
      <c r="E23" s="87"/>
      <c r="F23" s="95"/>
      <c r="G23" s="95"/>
      <c r="H23" s="70"/>
      <c r="I23" s="71"/>
      <c r="J23" s="72"/>
    </row>
    <row r="24" spans="1:10" ht="12.75" customHeight="1">
      <c r="A24" s="139" t="s">
        <v>94</v>
      </c>
      <c r="B24" s="83"/>
      <c r="C24" s="83"/>
      <c r="D24" s="83"/>
      <c r="E24" s="84"/>
      <c r="F24" s="95">
        <v>4.13</v>
      </c>
      <c r="G24" s="95"/>
      <c r="H24" s="88" t="str">
        <f>H22</f>
        <v>Круглосуточно</v>
      </c>
      <c r="I24" s="68"/>
      <c r="J24" s="59"/>
    </row>
    <row r="25" spans="1:10" ht="12.75">
      <c r="A25" s="92"/>
      <c r="B25" s="93"/>
      <c r="C25" s="93"/>
      <c r="D25" s="93"/>
      <c r="E25" s="94"/>
      <c r="F25" s="95"/>
      <c r="G25" s="95"/>
      <c r="H25" s="60"/>
      <c r="I25" s="69"/>
      <c r="J25" s="61"/>
    </row>
    <row r="26" spans="1:10" ht="0.75" customHeight="1">
      <c r="A26" s="85"/>
      <c r="B26" s="86"/>
      <c r="C26" s="86"/>
      <c r="D26" s="86"/>
      <c r="E26" s="87"/>
      <c r="F26" s="95"/>
      <c r="G26" s="95"/>
      <c r="H26" s="70"/>
      <c r="I26" s="71"/>
      <c r="J26" s="72"/>
    </row>
    <row r="27" spans="1:10" ht="12.75">
      <c r="A27" s="139" t="s">
        <v>87</v>
      </c>
      <c r="B27" s="83"/>
      <c r="C27" s="83"/>
      <c r="D27" s="83"/>
      <c r="E27" s="84"/>
      <c r="F27" s="95">
        <v>1.39</v>
      </c>
      <c r="G27" s="95"/>
      <c r="H27" s="58" t="str">
        <f>H24</f>
        <v>Круглосуточно</v>
      </c>
      <c r="I27" s="68"/>
      <c r="J27" s="59"/>
    </row>
    <row r="28" spans="1:10" ht="12" customHeight="1">
      <c r="A28" s="92"/>
      <c r="B28" s="93"/>
      <c r="C28" s="93"/>
      <c r="D28" s="93"/>
      <c r="E28" s="94"/>
      <c r="F28" s="95"/>
      <c r="G28" s="95"/>
      <c r="H28" s="60"/>
      <c r="I28" s="69"/>
      <c r="J28" s="61"/>
    </row>
    <row r="29" spans="1:10" ht="12.75" hidden="1">
      <c r="A29" s="85"/>
      <c r="B29" s="86"/>
      <c r="C29" s="86"/>
      <c r="D29" s="86"/>
      <c r="E29" s="87"/>
      <c r="F29" s="95"/>
      <c r="G29" s="95"/>
      <c r="H29" s="70"/>
      <c r="I29" s="71"/>
      <c r="J29" s="72"/>
    </row>
    <row r="30" spans="1:10" ht="12.75">
      <c r="A30" s="26" t="s">
        <v>88</v>
      </c>
      <c r="B30" s="29"/>
      <c r="C30" s="29"/>
      <c r="D30" s="29"/>
      <c r="E30" s="30"/>
      <c r="F30" s="62">
        <v>0.4</v>
      </c>
      <c r="G30" s="64"/>
      <c r="H30" s="62" t="str">
        <f>H27</f>
        <v>Круглосуточно</v>
      </c>
      <c r="I30" s="63"/>
      <c r="J30" s="64"/>
    </row>
    <row r="31" spans="1:10" ht="12.75">
      <c r="A31" s="79" t="s">
        <v>21</v>
      </c>
      <c r="B31" s="80"/>
      <c r="C31" s="80"/>
      <c r="D31" s="80"/>
      <c r="E31" s="81"/>
      <c r="F31" s="65">
        <v>0.07</v>
      </c>
      <c r="G31" s="67"/>
      <c r="H31" s="65" t="s">
        <v>93</v>
      </c>
      <c r="I31" s="66"/>
      <c r="J31" s="67"/>
    </row>
    <row r="32" spans="1:11" ht="12.75">
      <c r="A32" s="79" t="s">
        <v>20</v>
      </c>
      <c r="B32" s="80"/>
      <c r="C32" s="80"/>
      <c r="D32" s="80"/>
      <c r="E32" s="81"/>
      <c r="F32" s="113">
        <v>1.38</v>
      </c>
      <c r="G32" s="115"/>
      <c r="H32" s="65" t="str">
        <f>H31</f>
        <v>Ежемесячно</v>
      </c>
      <c r="I32" s="66"/>
      <c r="J32" s="67"/>
      <c r="K32" s="21"/>
    </row>
    <row r="33" spans="1:10" ht="12.75">
      <c r="A33" s="79" t="s">
        <v>57</v>
      </c>
      <c r="B33" s="80"/>
      <c r="C33" s="80"/>
      <c r="D33" s="80"/>
      <c r="E33" s="81"/>
      <c r="F33" s="35">
        <v>0.17</v>
      </c>
      <c r="G33" s="36"/>
      <c r="H33" s="65" t="s">
        <v>18</v>
      </c>
      <c r="I33" s="66"/>
      <c r="J33" s="67"/>
    </row>
    <row r="34" spans="1:10" ht="12.75">
      <c r="A34" s="96" t="s">
        <v>58</v>
      </c>
      <c r="B34" s="97"/>
      <c r="C34" s="97"/>
      <c r="D34" s="97"/>
      <c r="E34" s="98"/>
      <c r="F34" s="35">
        <v>2.54</v>
      </c>
      <c r="G34" s="36"/>
      <c r="H34" s="37" t="s">
        <v>37</v>
      </c>
      <c r="I34" s="66"/>
      <c r="J34" s="67"/>
    </row>
    <row r="35" spans="1:10" ht="12.75">
      <c r="A35" s="79" t="s">
        <v>52</v>
      </c>
      <c r="B35" s="80"/>
      <c r="C35" s="80"/>
      <c r="D35" s="80"/>
      <c r="E35" s="81"/>
      <c r="F35" s="65">
        <v>2.33</v>
      </c>
      <c r="G35" s="67"/>
      <c r="H35" s="65" t="s">
        <v>18</v>
      </c>
      <c r="I35" s="66"/>
      <c r="J35" s="67"/>
    </row>
    <row r="36" spans="1:10" ht="12.75">
      <c r="A36" s="79" t="s">
        <v>53</v>
      </c>
      <c r="B36" s="80"/>
      <c r="C36" s="80"/>
      <c r="D36" s="80"/>
      <c r="E36" s="81"/>
      <c r="F36" s="65">
        <v>2.97</v>
      </c>
      <c r="G36" s="67"/>
      <c r="H36" s="65"/>
      <c r="I36" s="66"/>
      <c r="J36" s="67"/>
    </row>
    <row r="37" spans="1:10" ht="12.75">
      <c r="A37" s="79" t="s">
        <v>96</v>
      </c>
      <c r="B37" s="80"/>
      <c r="C37" s="80"/>
      <c r="D37" s="80"/>
      <c r="E37" s="81"/>
      <c r="F37" s="65">
        <v>0.82</v>
      </c>
      <c r="G37" s="67"/>
      <c r="H37" s="65"/>
      <c r="I37" s="66"/>
      <c r="J37" s="67"/>
    </row>
    <row r="38" spans="1:10" ht="12.75">
      <c r="A38" s="79" t="s">
        <v>54</v>
      </c>
      <c r="B38" s="80"/>
      <c r="C38" s="80"/>
      <c r="D38" s="80"/>
      <c r="E38" s="81"/>
      <c r="F38" s="58">
        <v>1.54</v>
      </c>
      <c r="G38" s="59"/>
      <c r="H38" s="65"/>
      <c r="I38" s="66"/>
      <c r="J38" s="67"/>
    </row>
    <row r="39" spans="1:10" ht="12.75">
      <c r="A39" s="7" t="s">
        <v>55</v>
      </c>
      <c r="B39" s="2"/>
      <c r="C39" s="2"/>
      <c r="D39" s="2"/>
      <c r="E39" s="1"/>
      <c r="F39" s="60"/>
      <c r="G39" s="61"/>
      <c r="H39" s="65" t="s">
        <v>14</v>
      </c>
      <c r="I39" s="66"/>
      <c r="J39" s="67"/>
    </row>
    <row r="40" spans="1:10" ht="12.75">
      <c r="A40" s="7" t="s">
        <v>56</v>
      </c>
      <c r="B40" s="2"/>
      <c r="C40" s="2"/>
      <c r="D40" s="2"/>
      <c r="E40" s="1"/>
      <c r="F40" s="70"/>
      <c r="G40" s="72"/>
      <c r="H40" s="37" t="s">
        <v>99</v>
      </c>
      <c r="I40" s="66"/>
      <c r="J40" s="67"/>
    </row>
    <row r="41" spans="1:10" ht="12.75">
      <c r="A41" s="79" t="s">
        <v>66</v>
      </c>
      <c r="B41" s="80"/>
      <c r="C41" s="80"/>
      <c r="D41" s="80"/>
      <c r="E41" s="81"/>
      <c r="F41" s="35">
        <v>0.9</v>
      </c>
      <c r="G41" s="36"/>
      <c r="H41" s="65" t="str">
        <f>H32</f>
        <v>Ежемесячно</v>
      </c>
      <c r="I41" s="66"/>
      <c r="J41" s="67"/>
    </row>
    <row r="42" spans="1:10" ht="12.75">
      <c r="A42" s="79" t="s">
        <v>68</v>
      </c>
      <c r="B42" s="80"/>
      <c r="C42" s="80"/>
      <c r="D42" s="80"/>
      <c r="E42" s="81"/>
      <c r="F42" s="62">
        <v>0.29</v>
      </c>
      <c r="G42" s="64"/>
      <c r="H42" s="65" t="str">
        <f>H41</f>
        <v>Ежемесячно</v>
      </c>
      <c r="I42" s="66"/>
      <c r="J42" s="67"/>
    </row>
    <row r="43" spans="1:10" ht="12.75">
      <c r="A43" s="99" t="s">
        <v>74</v>
      </c>
      <c r="B43" s="100"/>
      <c r="C43" s="100"/>
      <c r="D43" s="100"/>
      <c r="E43" s="101"/>
      <c r="F43" s="58">
        <v>0.54</v>
      </c>
      <c r="G43" s="59"/>
      <c r="H43" s="154"/>
      <c r="I43" s="155"/>
      <c r="J43" s="156"/>
    </row>
    <row r="44" spans="1:10" ht="12.75">
      <c r="A44" s="102"/>
      <c r="B44" s="103"/>
      <c r="C44" s="103"/>
      <c r="D44" s="103"/>
      <c r="E44" s="104"/>
      <c r="F44" s="70"/>
      <c r="G44" s="72"/>
      <c r="H44" s="157"/>
      <c r="I44" s="158"/>
      <c r="J44" s="159"/>
    </row>
    <row r="45" spans="1:12" ht="12.75">
      <c r="A45" s="79" t="s">
        <v>13</v>
      </c>
      <c r="B45" s="80"/>
      <c r="C45" s="80"/>
      <c r="D45" s="80"/>
      <c r="E45" s="81"/>
      <c r="F45" s="131">
        <f>F42+F41+F38+F37+F36+F35+F34+F33+F32+F31+F21+F17+F12+F8+F43</f>
        <v>28.77</v>
      </c>
      <c r="G45" s="57"/>
      <c r="H45" s="65"/>
      <c r="I45" s="66"/>
      <c r="J45" s="67"/>
      <c r="L45" s="13"/>
    </row>
    <row r="46" spans="1:11" ht="12.75">
      <c r="A46" s="79" t="s">
        <v>80</v>
      </c>
      <c r="B46" s="80"/>
      <c r="C46" s="80"/>
      <c r="D46" s="80"/>
      <c r="E46" s="81"/>
      <c r="F46" s="111">
        <f>F63</f>
        <v>4.74</v>
      </c>
      <c r="G46" s="112"/>
      <c r="H46" s="65"/>
      <c r="I46" s="66"/>
      <c r="J46" s="67"/>
      <c r="K46" s="21"/>
    </row>
    <row r="47" spans="1:12" ht="12.75">
      <c r="A47" s="79" t="s">
        <v>11</v>
      </c>
      <c r="B47" s="80"/>
      <c r="C47" s="80"/>
      <c r="D47" s="80"/>
      <c r="E47" s="81"/>
      <c r="F47" s="129">
        <f>SUM(F45:F46)</f>
        <v>33.51</v>
      </c>
      <c r="G47" s="115"/>
      <c r="H47" s="111"/>
      <c r="I47" s="66"/>
      <c r="J47" s="67"/>
      <c r="L47" s="13"/>
    </row>
    <row r="48" spans="1:12" ht="12.75">
      <c r="A48" s="113" t="s">
        <v>10</v>
      </c>
      <c r="B48" s="114"/>
      <c r="C48" s="114"/>
      <c r="D48" s="114"/>
      <c r="E48" s="114"/>
      <c r="F48" s="114"/>
      <c r="G48" s="114"/>
      <c r="H48" s="114"/>
      <c r="I48" s="114"/>
      <c r="J48" s="115"/>
      <c r="L48" s="10"/>
    </row>
    <row r="49" spans="1:10" ht="12.75">
      <c r="A49" s="23" t="s">
        <v>9</v>
      </c>
      <c r="B49" s="23"/>
      <c r="C49" s="23"/>
      <c r="D49" s="23"/>
      <c r="E49" s="23"/>
      <c r="F49" s="22"/>
      <c r="G49" s="22"/>
      <c r="H49" s="118" t="s">
        <v>8</v>
      </c>
      <c r="I49" s="119"/>
      <c r="J49" s="120"/>
    </row>
    <row r="50" spans="1:10" ht="12.75">
      <c r="A50" s="23" t="s">
        <v>7</v>
      </c>
      <c r="B50" s="23"/>
      <c r="C50" s="23"/>
      <c r="D50" s="23"/>
      <c r="E50" s="23"/>
      <c r="F50" s="22"/>
      <c r="G50" s="22"/>
      <c r="H50" s="121"/>
      <c r="I50" s="122"/>
      <c r="J50" s="123"/>
    </row>
    <row r="51" spans="1:12" ht="12.75">
      <c r="A51" s="23" t="s">
        <v>6</v>
      </c>
      <c r="B51" s="23"/>
      <c r="C51" s="23"/>
      <c r="D51" s="23"/>
      <c r="E51" s="23"/>
      <c r="F51" s="22"/>
      <c r="G51" s="22"/>
      <c r="H51" s="121"/>
      <c r="I51" s="122"/>
      <c r="J51" s="123"/>
      <c r="L51" s="10"/>
    </row>
    <row r="52" spans="1:10" ht="12.75">
      <c r="A52" s="23" t="s">
        <v>3</v>
      </c>
      <c r="B52" s="23"/>
      <c r="C52" s="23"/>
      <c r="D52" s="23"/>
      <c r="E52" s="23"/>
      <c r="F52" s="22"/>
      <c r="G52" s="22"/>
      <c r="H52" s="121"/>
      <c r="I52" s="122"/>
      <c r="J52" s="123"/>
    </row>
    <row r="53" spans="1:10" ht="12.75">
      <c r="A53" s="23" t="s">
        <v>1</v>
      </c>
      <c r="B53" s="23"/>
      <c r="C53" s="23"/>
      <c r="D53" s="23"/>
      <c r="E53" s="23"/>
      <c r="F53" s="22"/>
      <c r="G53" s="22"/>
      <c r="H53" s="121"/>
      <c r="I53" s="122"/>
      <c r="J53" s="123"/>
    </row>
    <row r="54" spans="1:10" ht="12.75">
      <c r="A54" s="26" t="s">
        <v>77</v>
      </c>
      <c r="B54" s="29"/>
      <c r="C54" s="29"/>
      <c r="D54" s="29"/>
      <c r="E54" s="30"/>
      <c r="F54" s="24"/>
      <c r="G54" s="25"/>
      <c r="H54" s="121"/>
      <c r="I54" s="122"/>
      <c r="J54" s="123"/>
    </row>
    <row r="55" spans="1:10" ht="12.75">
      <c r="A55" s="23" t="s">
        <v>0</v>
      </c>
      <c r="B55" s="23"/>
      <c r="C55" s="23"/>
      <c r="D55" s="23"/>
      <c r="E55" s="23"/>
      <c r="F55" s="22"/>
      <c r="G55" s="22"/>
      <c r="H55" s="121"/>
      <c r="I55" s="122"/>
      <c r="J55" s="123"/>
    </row>
    <row r="56" spans="1:10" ht="12.75">
      <c r="A56" s="26" t="s">
        <v>5</v>
      </c>
      <c r="B56" s="27"/>
      <c r="C56" s="27"/>
      <c r="D56" s="27"/>
      <c r="E56" s="28"/>
      <c r="F56" s="24"/>
      <c r="G56" s="25"/>
      <c r="H56" s="121"/>
      <c r="I56" s="122"/>
      <c r="J56" s="123"/>
    </row>
    <row r="57" spans="1:10" ht="12.75">
      <c r="A57" s="26" t="s">
        <v>4</v>
      </c>
      <c r="B57" s="27"/>
      <c r="C57" s="27"/>
      <c r="D57" s="27"/>
      <c r="E57" s="28"/>
      <c r="F57" s="24"/>
      <c r="G57" s="25"/>
      <c r="H57" s="121"/>
      <c r="I57" s="122"/>
      <c r="J57" s="123"/>
    </row>
    <row r="58" spans="1:10" ht="12.75">
      <c r="A58" s="26" t="s">
        <v>2</v>
      </c>
      <c r="B58" s="27"/>
      <c r="C58" s="27"/>
      <c r="D58" s="27"/>
      <c r="E58" s="28"/>
      <c r="F58" s="24"/>
      <c r="G58" s="25"/>
      <c r="H58" s="121"/>
      <c r="I58" s="122"/>
      <c r="J58" s="123"/>
    </row>
    <row r="59" spans="1:10" ht="12.75">
      <c r="A59" s="26" t="s">
        <v>78</v>
      </c>
      <c r="B59" s="27"/>
      <c r="C59" s="27"/>
      <c r="D59" s="27"/>
      <c r="E59" s="28"/>
      <c r="F59" s="24"/>
      <c r="G59" s="25"/>
      <c r="H59" s="121"/>
      <c r="I59" s="122"/>
      <c r="J59" s="123"/>
    </row>
    <row r="60" spans="1:10" ht="26.25" customHeight="1">
      <c r="A60" s="134" t="s">
        <v>81</v>
      </c>
      <c r="B60" s="135"/>
      <c r="C60" s="135"/>
      <c r="D60" s="135"/>
      <c r="E60" s="136"/>
      <c r="F60" s="24"/>
      <c r="G60" s="25"/>
      <c r="H60" s="121"/>
      <c r="I60" s="122"/>
      <c r="J60" s="123"/>
    </row>
    <row r="61" spans="1:10" ht="12.75">
      <c r="A61" s="26" t="s">
        <v>48</v>
      </c>
      <c r="B61" s="27"/>
      <c r="C61" s="27"/>
      <c r="D61" s="27"/>
      <c r="E61" s="28"/>
      <c r="F61" s="24"/>
      <c r="G61" s="25"/>
      <c r="H61" s="121"/>
      <c r="I61" s="122"/>
      <c r="J61" s="123"/>
    </row>
    <row r="62" spans="1:10" ht="12.75">
      <c r="A62" s="31" t="s">
        <v>49</v>
      </c>
      <c r="B62" s="31"/>
      <c r="C62" s="31"/>
      <c r="D62" s="31"/>
      <c r="E62" s="31"/>
      <c r="F62" s="32">
        <f>F63*12*F7</f>
        <v>295286.832</v>
      </c>
      <c r="G62" s="32"/>
      <c r="H62" s="121"/>
      <c r="I62" s="122"/>
      <c r="J62" s="123"/>
    </row>
    <row r="63" spans="1:13" ht="12.75">
      <c r="A63" s="79" t="s">
        <v>79</v>
      </c>
      <c r="B63" s="80"/>
      <c r="C63" s="80"/>
      <c r="D63" s="80"/>
      <c r="E63" s="81"/>
      <c r="F63" s="127">
        <v>4.74</v>
      </c>
      <c r="G63" s="128"/>
      <c r="H63" s="124"/>
      <c r="I63" s="125"/>
      <c r="J63" s="126"/>
      <c r="M63" s="10"/>
    </row>
  </sheetData>
  <sheetProtection/>
  <mergeCells count="130">
    <mergeCell ref="A30:E30"/>
    <mergeCell ref="F30:G30"/>
    <mergeCell ref="A24:E26"/>
    <mergeCell ref="H30:J30"/>
    <mergeCell ref="A27:E29"/>
    <mergeCell ref="A31:E31"/>
    <mergeCell ref="F24:G26"/>
    <mergeCell ref="F27:G29"/>
    <mergeCell ref="F31:G31"/>
    <mergeCell ref="H31:J31"/>
    <mergeCell ref="A33:E33"/>
    <mergeCell ref="F35:G35"/>
    <mergeCell ref="H34:J34"/>
    <mergeCell ref="F32:G32"/>
    <mergeCell ref="A36:E36"/>
    <mergeCell ref="F34:G34"/>
    <mergeCell ref="A32:E32"/>
    <mergeCell ref="H32:J32"/>
    <mergeCell ref="A34:E34"/>
    <mergeCell ref="F36:G36"/>
    <mergeCell ref="H39:J39"/>
    <mergeCell ref="H42:J42"/>
    <mergeCell ref="H41:J41"/>
    <mergeCell ref="F37:G37"/>
    <mergeCell ref="H37:J37"/>
    <mergeCell ref="F42:G42"/>
    <mergeCell ref="A63:E63"/>
    <mergeCell ref="F63:G63"/>
    <mergeCell ref="A46:E46"/>
    <mergeCell ref="A52:E52"/>
    <mergeCell ref="A53:E53"/>
    <mergeCell ref="A50:E50"/>
    <mergeCell ref="F53:G53"/>
    <mergeCell ref="F47:G47"/>
    <mergeCell ref="A56:E56"/>
    <mergeCell ref="F46:G46"/>
    <mergeCell ref="F54:G54"/>
    <mergeCell ref="H45:J45"/>
    <mergeCell ref="A42:E42"/>
    <mergeCell ref="F45:G45"/>
    <mergeCell ref="F43:G44"/>
    <mergeCell ref="H43:J44"/>
    <mergeCell ref="F49:G49"/>
    <mergeCell ref="H46:J46"/>
    <mergeCell ref="H47:J47"/>
    <mergeCell ref="F52:G52"/>
    <mergeCell ref="A38:E38"/>
    <mergeCell ref="A37:E37"/>
    <mergeCell ref="H38:J38"/>
    <mergeCell ref="H40:J40"/>
    <mergeCell ref="A41:E41"/>
    <mergeCell ref="A51:E51"/>
    <mergeCell ref="A45:E45"/>
    <mergeCell ref="A47:E47"/>
    <mergeCell ref="F38:G40"/>
    <mergeCell ref="F41:G41"/>
    <mergeCell ref="H17:J17"/>
    <mergeCell ref="A13:E14"/>
    <mergeCell ref="H13:J14"/>
    <mergeCell ref="A15:E15"/>
    <mergeCell ref="H16:J16"/>
    <mergeCell ref="H21:J21"/>
    <mergeCell ref="F21:G21"/>
    <mergeCell ref="F12:G16"/>
    <mergeCell ref="A12:E12"/>
    <mergeCell ref="H19:J19"/>
    <mergeCell ref="F7:G7"/>
    <mergeCell ref="F8:G11"/>
    <mergeCell ref="A9:E9"/>
    <mergeCell ref="H6:J6"/>
    <mergeCell ref="H7:J7"/>
    <mergeCell ref="A20:E20"/>
    <mergeCell ref="F17:G20"/>
    <mergeCell ref="A18:E18"/>
    <mergeCell ref="H12:J12"/>
    <mergeCell ref="H18:J18"/>
    <mergeCell ref="H10:J10"/>
    <mergeCell ref="H11:J11"/>
    <mergeCell ref="H15:J15"/>
    <mergeCell ref="H8:J8"/>
    <mergeCell ref="A8:E8"/>
    <mergeCell ref="A10:E10"/>
    <mergeCell ref="A11:E11"/>
    <mergeCell ref="A1:J1"/>
    <mergeCell ref="A2:J2"/>
    <mergeCell ref="A3:J3"/>
    <mergeCell ref="A4:E5"/>
    <mergeCell ref="F4:G5"/>
    <mergeCell ref="H9:J9"/>
    <mergeCell ref="H4:J5"/>
    <mergeCell ref="A6:E6"/>
    <mergeCell ref="F6:G6"/>
    <mergeCell ref="A7:E7"/>
    <mergeCell ref="A55:E55"/>
    <mergeCell ref="A16:E16"/>
    <mergeCell ref="A19:E19"/>
    <mergeCell ref="A21:E21"/>
    <mergeCell ref="A49:E49"/>
    <mergeCell ref="A17:E17"/>
    <mergeCell ref="A22:E23"/>
    <mergeCell ref="A54:E54"/>
    <mergeCell ref="A43:E44"/>
    <mergeCell ref="A35:E35"/>
    <mergeCell ref="A61:E61"/>
    <mergeCell ref="A57:E57"/>
    <mergeCell ref="F57:G57"/>
    <mergeCell ref="F58:G58"/>
    <mergeCell ref="A60:E60"/>
    <mergeCell ref="F50:G50"/>
    <mergeCell ref="F51:G51"/>
    <mergeCell ref="F59:G59"/>
    <mergeCell ref="F55:G55"/>
    <mergeCell ref="F60:G60"/>
    <mergeCell ref="A59:E59"/>
    <mergeCell ref="A48:J48"/>
    <mergeCell ref="H49:J63"/>
    <mergeCell ref="H27:J29"/>
    <mergeCell ref="H20:J20"/>
    <mergeCell ref="F62:G62"/>
    <mergeCell ref="F61:G61"/>
    <mergeCell ref="A62:E62"/>
    <mergeCell ref="F56:G56"/>
    <mergeCell ref="A58:E58"/>
    <mergeCell ref="H22:J23"/>
    <mergeCell ref="H33:J33"/>
    <mergeCell ref="F33:G33"/>
    <mergeCell ref="F22:G23"/>
    <mergeCell ref="H24:J26"/>
    <mergeCell ref="H36:J36"/>
    <mergeCell ref="H35:J35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M61"/>
  <sheetViews>
    <sheetView zoomScalePageLayoutView="0" workbookViewId="0" topLeftCell="A1">
      <selection activeCell="K33" sqref="K33:N47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5.8515625" style="0" customWidth="1"/>
    <col min="12" max="12" width="12.8515625" style="0" bestFit="1" customWidth="1"/>
    <col min="13" max="13" width="10.28125" style="0" bestFit="1" customWidth="1"/>
  </cols>
  <sheetData>
    <row r="1" spans="1:10" ht="12.75">
      <c r="A1" s="33" t="s">
        <v>84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2.75">
      <c r="A2" s="33" t="s">
        <v>114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2.7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.75">
      <c r="A4" s="40" t="s">
        <v>45</v>
      </c>
      <c r="B4" s="41"/>
      <c r="C4" s="41"/>
      <c r="D4" s="41"/>
      <c r="E4" s="42"/>
      <c r="F4" s="46" t="s">
        <v>44</v>
      </c>
      <c r="G4" s="47"/>
      <c r="H4" s="40" t="s">
        <v>43</v>
      </c>
      <c r="I4" s="41"/>
      <c r="J4" s="42"/>
    </row>
    <row r="5" spans="1:10" ht="12.75">
      <c r="A5" s="43"/>
      <c r="B5" s="44"/>
      <c r="C5" s="44"/>
      <c r="D5" s="44"/>
      <c r="E5" s="45"/>
      <c r="F5" s="48"/>
      <c r="G5" s="49"/>
      <c r="H5" s="43"/>
      <c r="I5" s="44"/>
      <c r="J5" s="45"/>
    </row>
    <row r="6" spans="1:10" ht="12.75">
      <c r="A6" s="51"/>
      <c r="B6" s="51"/>
      <c r="C6" s="51"/>
      <c r="D6" s="51"/>
      <c r="E6" s="52"/>
      <c r="F6" s="53"/>
      <c r="G6" s="132"/>
      <c r="H6" s="55"/>
      <c r="I6" s="56"/>
      <c r="J6" s="57"/>
    </row>
    <row r="7" spans="1:10" ht="12.75">
      <c r="A7" s="51" t="s">
        <v>83</v>
      </c>
      <c r="B7" s="51"/>
      <c r="C7" s="51"/>
      <c r="D7" s="51"/>
      <c r="E7" s="52"/>
      <c r="F7" s="53">
        <v>10937.5</v>
      </c>
      <c r="G7" s="132"/>
      <c r="H7" s="55"/>
      <c r="I7" s="56"/>
      <c r="J7" s="57"/>
    </row>
    <row r="8" spans="1:10" ht="12.75">
      <c r="A8" s="50" t="s">
        <v>42</v>
      </c>
      <c r="B8" s="50"/>
      <c r="C8" s="50"/>
      <c r="D8" s="50"/>
      <c r="E8" s="50"/>
      <c r="F8" s="58">
        <v>1.73</v>
      </c>
      <c r="G8" s="59"/>
      <c r="H8" s="65"/>
      <c r="I8" s="66"/>
      <c r="J8" s="67"/>
    </row>
    <row r="9" spans="1:10" ht="12.75">
      <c r="A9" s="77" t="s">
        <v>41</v>
      </c>
      <c r="B9" s="78"/>
      <c r="C9" s="78"/>
      <c r="D9" s="78"/>
      <c r="E9" s="78"/>
      <c r="F9" s="60"/>
      <c r="G9" s="61"/>
      <c r="H9" s="62" t="s">
        <v>73</v>
      </c>
      <c r="I9" s="63"/>
      <c r="J9" s="64"/>
    </row>
    <row r="10" spans="1:10" ht="12.75">
      <c r="A10" s="76" t="s">
        <v>40</v>
      </c>
      <c r="B10" s="29"/>
      <c r="C10" s="29"/>
      <c r="D10" s="29"/>
      <c r="E10" s="29"/>
      <c r="F10" s="60"/>
      <c r="G10" s="61"/>
      <c r="H10" s="65" t="s">
        <v>39</v>
      </c>
      <c r="I10" s="66"/>
      <c r="J10" s="67"/>
    </row>
    <row r="11" spans="1:10" ht="12.75">
      <c r="A11" s="76" t="s">
        <v>38</v>
      </c>
      <c r="B11" s="29"/>
      <c r="C11" s="29"/>
      <c r="D11" s="29"/>
      <c r="E11" s="29"/>
      <c r="F11" s="70"/>
      <c r="G11" s="72"/>
      <c r="H11" s="140" t="s">
        <v>73</v>
      </c>
      <c r="I11" s="63"/>
      <c r="J11" s="64"/>
    </row>
    <row r="12" spans="1:10" ht="12.75">
      <c r="A12" s="79" t="s">
        <v>36</v>
      </c>
      <c r="B12" s="80"/>
      <c r="C12" s="80"/>
      <c r="D12" s="80"/>
      <c r="E12" s="81"/>
      <c r="F12" s="58">
        <v>0.75</v>
      </c>
      <c r="G12" s="59"/>
      <c r="H12" s="65"/>
      <c r="I12" s="66"/>
      <c r="J12" s="67"/>
    </row>
    <row r="13" spans="1:10" ht="12.75">
      <c r="A13" s="82" t="s">
        <v>35</v>
      </c>
      <c r="B13" s="83"/>
      <c r="C13" s="83"/>
      <c r="D13" s="83"/>
      <c r="E13" s="84"/>
      <c r="F13" s="60"/>
      <c r="G13" s="61"/>
      <c r="H13" s="58" t="s">
        <v>34</v>
      </c>
      <c r="I13" s="68"/>
      <c r="J13" s="59"/>
    </row>
    <row r="14" spans="1:10" ht="12.75">
      <c r="A14" s="85"/>
      <c r="B14" s="86"/>
      <c r="C14" s="86"/>
      <c r="D14" s="86"/>
      <c r="E14" s="87"/>
      <c r="F14" s="60"/>
      <c r="G14" s="61"/>
      <c r="H14" s="70"/>
      <c r="I14" s="71"/>
      <c r="J14" s="72"/>
    </row>
    <row r="15" spans="1:10" ht="12.75">
      <c r="A15" s="76" t="s">
        <v>33</v>
      </c>
      <c r="B15" s="29"/>
      <c r="C15" s="29"/>
      <c r="D15" s="29"/>
      <c r="E15" s="30"/>
      <c r="F15" s="60"/>
      <c r="G15" s="61"/>
      <c r="H15" s="65" t="s">
        <v>32</v>
      </c>
      <c r="I15" s="66"/>
      <c r="J15" s="67"/>
    </row>
    <row r="16" spans="1:10" ht="12.75">
      <c r="A16" s="76" t="s">
        <v>31</v>
      </c>
      <c r="B16" s="29"/>
      <c r="C16" s="29"/>
      <c r="D16" s="29"/>
      <c r="E16" s="30"/>
      <c r="F16" s="70"/>
      <c r="G16" s="72"/>
      <c r="H16" s="65" t="s">
        <v>30</v>
      </c>
      <c r="I16" s="66"/>
      <c r="J16" s="67"/>
    </row>
    <row r="17" spans="1:10" ht="12.75">
      <c r="A17" s="73" t="s">
        <v>29</v>
      </c>
      <c r="B17" s="74"/>
      <c r="C17" s="74"/>
      <c r="D17" s="74"/>
      <c r="E17" s="75"/>
      <c r="F17" s="58">
        <v>0.46</v>
      </c>
      <c r="G17" s="59"/>
      <c r="H17" s="66"/>
      <c r="I17" s="66"/>
      <c r="J17" s="67"/>
    </row>
    <row r="18" spans="1:10" ht="12.75">
      <c r="A18" s="76" t="s">
        <v>28</v>
      </c>
      <c r="B18" s="29"/>
      <c r="C18" s="29"/>
      <c r="D18" s="29"/>
      <c r="E18" s="30"/>
      <c r="F18" s="60"/>
      <c r="G18" s="61"/>
      <c r="H18" s="66"/>
      <c r="I18" s="66"/>
      <c r="J18" s="67"/>
    </row>
    <row r="19" spans="1:10" ht="12.75">
      <c r="A19" s="89" t="s">
        <v>27</v>
      </c>
      <c r="B19" s="90"/>
      <c r="C19" s="90"/>
      <c r="D19" s="90"/>
      <c r="E19" s="91"/>
      <c r="F19" s="60"/>
      <c r="G19" s="61"/>
      <c r="H19" s="38" t="s">
        <v>85</v>
      </c>
      <c r="I19" s="66"/>
      <c r="J19" s="67"/>
    </row>
    <row r="20" spans="1:10" ht="12.75">
      <c r="A20" s="76" t="s">
        <v>26</v>
      </c>
      <c r="B20" s="29"/>
      <c r="C20" s="29"/>
      <c r="D20" s="29"/>
      <c r="E20" s="30"/>
      <c r="F20" s="60"/>
      <c r="G20" s="61"/>
      <c r="H20" s="58"/>
      <c r="I20" s="68"/>
      <c r="J20" s="59"/>
    </row>
    <row r="21" spans="1:10" ht="12.75">
      <c r="A21" s="79" t="s">
        <v>25</v>
      </c>
      <c r="B21" s="80"/>
      <c r="C21" s="80"/>
      <c r="D21" s="80"/>
      <c r="E21" s="81"/>
      <c r="F21" s="95">
        <f>F22+F24+F27+F30</f>
        <v>8.35</v>
      </c>
      <c r="G21" s="95"/>
      <c r="H21" s="65"/>
      <c r="I21" s="66"/>
      <c r="J21" s="67"/>
    </row>
    <row r="22" spans="1:10" ht="12.75">
      <c r="A22" s="82" t="s">
        <v>24</v>
      </c>
      <c r="B22" s="83"/>
      <c r="C22" s="83"/>
      <c r="D22" s="83"/>
      <c r="E22" s="84"/>
      <c r="F22" s="95">
        <v>2.43</v>
      </c>
      <c r="G22" s="95"/>
      <c r="H22" s="58" t="s">
        <v>23</v>
      </c>
      <c r="I22" s="68"/>
      <c r="J22" s="59"/>
    </row>
    <row r="23" spans="1:10" ht="25.5" customHeight="1">
      <c r="A23" s="85"/>
      <c r="B23" s="86"/>
      <c r="C23" s="86"/>
      <c r="D23" s="86"/>
      <c r="E23" s="87"/>
      <c r="F23" s="95"/>
      <c r="G23" s="95"/>
      <c r="H23" s="70"/>
      <c r="I23" s="71"/>
      <c r="J23" s="72"/>
    </row>
    <row r="24" spans="1:10" ht="12.75" customHeight="1">
      <c r="A24" s="139" t="s">
        <v>105</v>
      </c>
      <c r="B24" s="83"/>
      <c r="C24" s="83"/>
      <c r="D24" s="83"/>
      <c r="E24" s="84"/>
      <c r="F24" s="95">
        <v>4.13</v>
      </c>
      <c r="G24" s="95"/>
      <c r="H24" s="88" t="str">
        <f>H22</f>
        <v>Круглосуточно</v>
      </c>
      <c r="I24" s="68"/>
      <c r="J24" s="59"/>
    </row>
    <row r="25" spans="1:10" ht="12.75">
      <c r="A25" s="92"/>
      <c r="B25" s="93"/>
      <c r="C25" s="93"/>
      <c r="D25" s="93"/>
      <c r="E25" s="94"/>
      <c r="F25" s="95"/>
      <c r="G25" s="95"/>
      <c r="H25" s="60"/>
      <c r="I25" s="69"/>
      <c r="J25" s="61"/>
    </row>
    <row r="26" spans="1:10" ht="1.5" customHeight="1">
      <c r="A26" s="85"/>
      <c r="B26" s="86"/>
      <c r="C26" s="86"/>
      <c r="D26" s="86"/>
      <c r="E26" s="87"/>
      <c r="F26" s="95"/>
      <c r="G26" s="95"/>
      <c r="H26" s="70"/>
      <c r="I26" s="71"/>
      <c r="J26" s="72"/>
    </row>
    <row r="27" spans="1:10" ht="12.75">
      <c r="A27" s="139" t="s">
        <v>106</v>
      </c>
      <c r="B27" s="83"/>
      <c r="C27" s="83"/>
      <c r="D27" s="83"/>
      <c r="E27" s="84"/>
      <c r="F27" s="95">
        <v>1.39</v>
      </c>
      <c r="G27" s="95"/>
      <c r="H27" s="58" t="str">
        <f>H24</f>
        <v>Круглосуточно</v>
      </c>
      <c r="I27" s="68"/>
      <c r="J27" s="59"/>
    </row>
    <row r="28" spans="1:10" ht="12" customHeight="1">
      <c r="A28" s="92"/>
      <c r="B28" s="93"/>
      <c r="C28" s="93"/>
      <c r="D28" s="93"/>
      <c r="E28" s="94"/>
      <c r="F28" s="95"/>
      <c r="G28" s="95"/>
      <c r="H28" s="60"/>
      <c r="I28" s="69"/>
      <c r="J28" s="61"/>
    </row>
    <row r="29" spans="1:10" ht="12.75" hidden="1">
      <c r="A29" s="85"/>
      <c r="B29" s="86"/>
      <c r="C29" s="86"/>
      <c r="D29" s="86"/>
      <c r="E29" s="87"/>
      <c r="F29" s="95"/>
      <c r="G29" s="95"/>
      <c r="H29" s="70"/>
      <c r="I29" s="71"/>
      <c r="J29" s="72"/>
    </row>
    <row r="30" spans="1:10" ht="12.75">
      <c r="A30" s="26" t="s">
        <v>88</v>
      </c>
      <c r="B30" s="29"/>
      <c r="C30" s="29"/>
      <c r="D30" s="29"/>
      <c r="E30" s="30"/>
      <c r="F30" s="35">
        <v>0.4</v>
      </c>
      <c r="G30" s="36"/>
      <c r="H30" s="62" t="str">
        <f>H27</f>
        <v>Круглосуточно</v>
      </c>
      <c r="I30" s="63"/>
      <c r="J30" s="64"/>
    </row>
    <row r="31" spans="1:10" ht="12.75">
      <c r="A31" s="79" t="s">
        <v>21</v>
      </c>
      <c r="B31" s="80"/>
      <c r="C31" s="80"/>
      <c r="D31" s="80"/>
      <c r="E31" s="81"/>
      <c r="F31" s="65">
        <v>0.03</v>
      </c>
      <c r="G31" s="67"/>
      <c r="H31" s="37" t="s">
        <v>93</v>
      </c>
      <c r="I31" s="66"/>
      <c r="J31" s="67"/>
    </row>
    <row r="32" spans="1:10" ht="12.75">
      <c r="A32" s="79" t="s">
        <v>20</v>
      </c>
      <c r="B32" s="80"/>
      <c r="C32" s="80"/>
      <c r="D32" s="80"/>
      <c r="E32" s="81"/>
      <c r="F32" s="65">
        <v>0.48</v>
      </c>
      <c r="G32" s="67"/>
      <c r="H32" s="65" t="str">
        <f>H31</f>
        <v>Ежемесячно</v>
      </c>
      <c r="I32" s="66"/>
      <c r="J32" s="67"/>
    </row>
    <row r="33" spans="1:11" ht="12.75">
      <c r="A33" s="79" t="s">
        <v>57</v>
      </c>
      <c r="B33" s="80"/>
      <c r="C33" s="80"/>
      <c r="D33" s="80"/>
      <c r="E33" s="81"/>
      <c r="F33" s="131">
        <v>0.16</v>
      </c>
      <c r="G33" s="133"/>
      <c r="H33" s="65" t="s">
        <v>23</v>
      </c>
      <c r="I33" s="66"/>
      <c r="J33" s="67"/>
      <c r="K33" s="21"/>
    </row>
    <row r="34" spans="1:10" ht="12.75">
      <c r="A34" s="96" t="s">
        <v>58</v>
      </c>
      <c r="B34" s="97"/>
      <c r="C34" s="97"/>
      <c r="D34" s="97"/>
      <c r="E34" s="98"/>
      <c r="F34" s="35">
        <v>2.54</v>
      </c>
      <c r="G34" s="36"/>
      <c r="H34" s="37" t="s">
        <v>37</v>
      </c>
      <c r="I34" s="66"/>
      <c r="J34" s="67"/>
    </row>
    <row r="35" spans="1:10" ht="12.75">
      <c r="A35" s="79" t="s">
        <v>52</v>
      </c>
      <c r="B35" s="80"/>
      <c r="C35" s="80"/>
      <c r="D35" s="80"/>
      <c r="E35" s="81"/>
      <c r="F35" s="65">
        <v>2.75</v>
      </c>
      <c r="G35" s="67"/>
      <c r="H35" s="65" t="s">
        <v>18</v>
      </c>
      <c r="I35" s="66"/>
      <c r="J35" s="67"/>
    </row>
    <row r="36" spans="1:10" ht="12.75">
      <c r="A36" s="79" t="s">
        <v>53</v>
      </c>
      <c r="B36" s="80"/>
      <c r="C36" s="80"/>
      <c r="D36" s="80"/>
      <c r="E36" s="81"/>
      <c r="F36" s="65">
        <v>2.97</v>
      </c>
      <c r="G36" s="67"/>
      <c r="H36" s="65"/>
      <c r="I36" s="66"/>
      <c r="J36" s="67"/>
    </row>
    <row r="37" spans="1:10" ht="12.75">
      <c r="A37" s="79" t="s">
        <v>96</v>
      </c>
      <c r="B37" s="80"/>
      <c r="C37" s="80"/>
      <c r="D37" s="80"/>
      <c r="E37" s="81"/>
      <c r="F37" s="65">
        <v>0.82</v>
      </c>
      <c r="G37" s="67"/>
      <c r="H37" s="65"/>
      <c r="I37" s="66"/>
      <c r="J37" s="67"/>
    </row>
    <row r="38" spans="1:10" ht="12.75">
      <c r="A38" s="79" t="s">
        <v>101</v>
      </c>
      <c r="B38" s="80"/>
      <c r="C38" s="80"/>
      <c r="D38" s="80"/>
      <c r="E38" s="81"/>
      <c r="F38" s="58">
        <v>0.94</v>
      </c>
      <c r="G38" s="59"/>
      <c r="H38" s="65"/>
      <c r="I38" s="66"/>
      <c r="J38" s="67"/>
    </row>
    <row r="39" spans="1:10" ht="12.75">
      <c r="A39" s="7" t="s">
        <v>102</v>
      </c>
      <c r="B39" s="2"/>
      <c r="C39" s="2"/>
      <c r="D39" s="2"/>
      <c r="E39" s="1"/>
      <c r="F39" s="60"/>
      <c r="G39" s="61"/>
      <c r="H39" s="65" t="s">
        <v>14</v>
      </c>
      <c r="I39" s="66"/>
      <c r="J39" s="67"/>
    </row>
    <row r="40" spans="1:10" ht="12.75">
      <c r="A40" s="7" t="s">
        <v>107</v>
      </c>
      <c r="B40" s="2"/>
      <c r="C40" s="2"/>
      <c r="D40" s="2"/>
      <c r="E40" s="1"/>
      <c r="F40" s="70"/>
      <c r="G40" s="72"/>
      <c r="H40" s="37" t="s">
        <v>99</v>
      </c>
      <c r="I40" s="66"/>
      <c r="J40" s="67"/>
    </row>
    <row r="41" spans="1:10" ht="12.75">
      <c r="A41" s="79" t="s">
        <v>67</v>
      </c>
      <c r="B41" s="80"/>
      <c r="C41" s="80"/>
      <c r="D41" s="80"/>
      <c r="E41" s="81"/>
      <c r="F41" s="35">
        <v>0.9</v>
      </c>
      <c r="G41" s="36"/>
      <c r="H41" s="65" t="str">
        <f>H32</f>
        <v>Ежемесячно</v>
      </c>
      <c r="I41" s="66"/>
      <c r="J41" s="67"/>
    </row>
    <row r="42" spans="1:10" ht="12.75">
      <c r="A42" s="79" t="s">
        <v>69</v>
      </c>
      <c r="B42" s="80"/>
      <c r="C42" s="80"/>
      <c r="D42" s="80"/>
      <c r="E42" s="81"/>
      <c r="F42" s="62">
        <v>0.14</v>
      </c>
      <c r="G42" s="64"/>
      <c r="H42" s="65" t="str">
        <f>H41</f>
        <v>Ежемесячно</v>
      </c>
      <c r="I42" s="66"/>
      <c r="J42" s="67"/>
    </row>
    <row r="43" spans="1:10" ht="12.75">
      <c r="A43" s="79" t="s">
        <v>13</v>
      </c>
      <c r="B43" s="80"/>
      <c r="C43" s="80"/>
      <c r="D43" s="80"/>
      <c r="E43" s="81"/>
      <c r="F43" s="131">
        <f>F42+F41+F38+F37+F36+F35+F34+F33+F32+F31+F21+F17+F12+F8</f>
        <v>23.02</v>
      </c>
      <c r="G43" s="57"/>
      <c r="H43" s="65"/>
      <c r="I43" s="66"/>
      <c r="J43" s="67"/>
    </row>
    <row r="44" spans="1:11" ht="12.75">
      <c r="A44" s="79" t="s">
        <v>80</v>
      </c>
      <c r="B44" s="80"/>
      <c r="C44" s="80"/>
      <c r="D44" s="80"/>
      <c r="E44" s="81"/>
      <c r="F44" s="111">
        <f>F61</f>
        <v>3.611428571428571</v>
      </c>
      <c r="G44" s="112"/>
      <c r="H44" s="65"/>
      <c r="I44" s="66"/>
      <c r="J44" s="67"/>
      <c r="K44" s="21"/>
    </row>
    <row r="45" spans="1:12" ht="12.75">
      <c r="A45" s="79" t="s">
        <v>11</v>
      </c>
      <c r="B45" s="80"/>
      <c r="C45" s="80"/>
      <c r="D45" s="80"/>
      <c r="E45" s="81"/>
      <c r="F45" s="129">
        <f>SUM(F43:F44)</f>
        <v>26.63142857142857</v>
      </c>
      <c r="G45" s="115"/>
      <c r="H45" s="111"/>
      <c r="I45" s="66"/>
      <c r="J45" s="67"/>
      <c r="L45" s="13"/>
    </row>
    <row r="46" spans="1:12" ht="12.75">
      <c r="A46" s="113" t="s">
        <v>10</v>
      </c>
      <c r="B46" s="114"/>
      <c r="C46" s="114"/>
      <c r="D46" s="114"/>
      <c r="E46" s="114"/>
      <c r="F46" s="114"/>
      <c r="G46" s="114"/>
      <c r="H46" s="114"/>
      <c r="I46" s="114"/>
      <c r="J46" s="115"/>
      <c r="L46" s="10"/>
    </row>
    <row r="47" spans="1:10" ht="12.75">
      <c r="A47" s="23" t="s">
        <v>9</v>
      </c>
      <c r="B47" s="23"/>
      <c r="C47" s="23"/>
      <c r="D47" s="23"/>
      <c r="E47" s="23"/>
      <c r="F47" s="22"/>
      <c r="G47" s="22"/>
      <c r="H47" s="118" t="s">
        <v>8</v>
      </c>
      <c r="I47" s="119"/>
      <c r="J47" s="120"/>
    </row>
    <row r="48" spans="1:10" ht="12.75">
      <c r="A48" s="23" t="s">
        <v>7</v>
      </c>
      <c r="B48" s="23"/>
      <c r="C48" s="23"/>
      <c r="D48" s="23"/>
      <c r="E48" s="23"/>
      <c r="F48" s="22"/>
      <c r="G48" s="22"/>
      <c r="H48" s="121"/>
      <c r="I48" s="122"/>
      <c r="J48" s="123"/>
    </row>
    <row r="49" spans="1:10" ht="12.75">
      <c r="A49" s="23" t="s">
        <v>6</v>
      </c>
      <c r="B49" s="23"/>
      <c r="C49" s="23"/>
      <c r="D49" s="23"/>
      <c r="E49" s="23"/>
      <c r="F49" s="22"/>
      <c r="G49" s="22"/>
      <c r="H49" s="121"/>
      <c r="I49" s="122"/>
      <c r="J49" s="123"/>
    </row>
    <row r="50" spans="1:12" ht="12.75">
      <c r="A50" s="23" t="s">
        <v>3</v>
      </c>
      <c r="B50" s="23"/>
      <c r="C50" s="23"/>
      <c r="D50" s="23"/>
      <c r="E50" s="23"/>
      <c r="F50" s="22"/>
      <c r="G50" s="22"/>
      <c r="H50" s="121"/>
      <c r="I50" s="122"/>
      <c r="J50" s="123"/>
      <c r="L50" s="10"/>
    </row>
    <row r="51" spans="1:10" ht="12.75">
      <c r="A51" s="23" t="s">
        <v>1</v>
      </c>
      <c r="B51" s="23"/>
      <c r="C51" s="23"/>
      <c r="D51" s="23"/>
      <c r="E51" s="23"/>
      <c r="F51" s="22"/>
      <c r="G51" s="22"/>
      <c r="H51" s="121"/>
      <c r="I51" s="122"/>
      <c r="J51" s="123"/>
    </row>
    <row r="52" spans="1:10" ht="12.75">
      <c r="A52" s="26" t="s">
        <v>77</v>
      </c>
      <c r="B52" s="29"/>
      <c r="C52" s="29"/>
      <c r="D52" s="29"/>
      <c r="E52" s="30"/>
      <c r="F52" s="24"/>
      <c r="G52" s="25"/>
      <c r="H52" s="121"/>
      <c r="I52" s="122"/>
      <c r="J52" s="123"/>
    </row>
    <row r="53" spans="1:10" ht="12.75">
      <c r="A53" s="23" t="s">
        <v>0</v>
      </c>
      <c r="B53" s="23"/>
      <c r="C53" s="23"/>
      <c r="D53" s="23"/>
      <c r="E53" s="23"/>
      <c r="F53" s="22"/>
      <c r="G53" s="22"/>
      <c r="H53" s="121"/>
      <c r="I53" s="122"/>
      <c r="J53" s="123"/>
    </row>
    <row r="54" spans="1:10" ht="12.75">
      <c r="A54" s="26" t="s">
        <v>5</v>
      </c>
      <c r="B54" s="27"/>
      <c r="C54" s="27"/>
      <c r="D54" s="27"/>
      <c r="E54" s="28"/>
      <c r="F54" s="24"/>
      <c r="G54" s="25"/>
      <c r="H54" s="121"/>
      <c r="I54" s="122"/>
      <c r="J54" s="123"/>
    </row>
    <row r="55" spans="1:10" ht="12.75">
      <c r="A55" s="26" t="s">
        <v>4</v>
      </c>
      <c r="B55" s="27"/>
      <c r="C55" s="27"/>
      <c r="D55" s="27"/>
      <c r="E55" s="28"/>
      <c r="F55" s="24"/>
      <c r="G55" s="25"/>
      <c r="H55" s="121"/>
      <c r="I55" s="122"/>
      <c r="J55" s="123"/>
    </row>
    <row r="56" spans="1:10" ht="12.75">
      <c r="A56" s="26" t="s">
        <v>2</v>
      </c>
      <c r="B56" s="27"/>
      <c r="C56" s="27"/>
      <c r="D56" s="27"/>
      <c r="E56" s="28"/>
      <c r="F56" s="24"/>
      <c r="G56" s="25"/>
      <c r="H56" s="121"/>
      <c r="I56" s="122"/>
      <c r="J56" s="123"/>
    </row>
    <row r="57" spans="1:10" ht="12.75">
      <c r="A57" s="26" t="s">
        <v>78</v>
      </c>
      <c r="B57" s="27"/>
      <c r="C57" s="27"/>
      <c r="D57" s="27"/>
      <c r="E57" s="28"/>
      <c r="F57" s="24"/>
      <c r="G57" s="25"/>
      <c r="H57" s="121"/>
      <c r="I57" s="122"/>
      <c r="J57" s="123"/>
    </row>
    <row r="58" spans="1:13" ht="26.25" customHeight="1">
      <c r="A58" s="134" t="s">
        <v>81</v>
      </c>
      <c r="B58" s="135"/>
      <c r="C58" s="135"/>
      <c r="D58" s="135"/>
      <c r="E58" s="136"/>
      <c r="F58" s="24"/>
      <c r="G58" s="25"/>
      <c r="H58" s="121"/>
      <c r="I58" s="122"/>
      <c r="J58" s="123"/>
      <c r="M58" s="11"/>
    </row>
    <row r="59" spans="1:10" ht="12.75">
      <c r="A59" s="26" t="s">
        <v>48</v>
      </c>
      <c r="B59" s="27"/>
      <c r="C59" s="27"/>
      <c r="D59" s="27"/>
      <c r="E59" s="28"/>
      <c r="F59" s="24"/>
      <c r="G59" s="25"/>
      <c r="H59" s="121"/>
      <c r="I59" s="122"/>
      <c r="J59" s="123"/>
    </row>
    <row r="60" spans="1:10" ht="12.75">
      <c r="A60" s="31" t="s">
        <v>49</v>
      </c>
      <c r="B60" s="31"/>
      <c r="C60" s="31"/>
      <c r="D60" s="31"/>
      <c r="E60" s="31"/>
      <c r="F60" s="32">
        <v>474000</v>
      </c>
      <c r="G60" s="32"/>
      <c r="H60" s="121"/>
      <c r="I60" s="122"/>
      <c r="J60" s="123"/>
    </row>
    <row r="61" spans="1:10" ht="12.75">
      <c r="A61" s="79" t="s">
        <v>79</v>
      </c>
      <c r="B61" s="80"/>
      <c r="C61" s="80"/>
      <c r="D61" s="80"/>
      <c r="E61" s="81"/>
      <c r="F61" s="127">
        <f>F60/12/F7</f>
        <v>3.611428571428571</v>
      </c>
      <c r="G61" s="128"/>
      <c r="H61" s="124"/>
      <c r="I61" s="125"/>
      <c r="J61" s="126"/>
    </row>
  </sheetData>
  <sheetProtection/>
  <mergeCells count="127">
    <mergeCell ref="A37:E37"/>
    <mergeCell ref="F37:G37"/>
    <mergeCell ref="H37:J37"/>
    <mergeCell ref="F22:G23"/>
    <mergeCell ref="F24:G26"/>
    <mergeCell ref="F27:G29"/>
    <mergeCell ref="A30:E30"/>
    <mergeCell ref="F30:G30"/>
    <mergeCell ref="H30:J30"/>
    <mergeCell ref="A27:E29"/>
    <mergeCell ref="F49:G49"/>
    <mergeCell ref="A50:E50"/>
    <mergeCell ref="F50:G50"/>
    <mergeCell ref="F60:G60"/>
    <mergeCell ref="A53:E53"/>
    <mergeCell ref="F53:G53"/>
    <mergeCell ref="A56:E56"/>
    <mergeCell ref="F56:G56"/>
    <mergeCell ref="H42:J42"/>
    <mergeCell ref="A61:E61"/>
    <mergeCell ref="F61:G61"/>
    <mergeCell ref="A57:E57"/>
    <mergeCell ref="F57:G57"/>
    <mergeCell ref="A59:E59"/>
    <mergeCell ref="F59:G59"/>
    <mergeCell ref="A60:E60"/>
    <mergeCell ref="A47:E47"/>
    <mergeCell ref="F47:G47"/>
    <mergeCell ref="A42:E42"/>
    <mergeCell ref="F42:G42"/>
    <mergeCell ref="A58:E58"/>
    <mergeCell ref="F58:G58"/>
    <mergeCell ref="A51:E51"/>
    <mergeCell ref="F51:G51"/>
    <mergeCell ref="A52:E52"/>
    <mergeCell ref="F52:G52"/>
    <mergeCell ref="A55:E55"/>
    <mergeCell ref="F55:G55"/>
    <mergeCell ref="A46:J46"/>
    <mergeCell ref="A45:E45"/>
    <mergeCell ref="F45:G45"/>
    <mergeCell ref="H45:J45"/>
    <mergeCell ref="A54:E54"/>
    <mergeCell ref="F54:G54"/>
    <mergeCell ref="H47:J61"/>
    <mergeCell ref="A48:E48"/>
    <mergeCell ref="F48:G48"/>
    <mergeCell ref="A49:E49"/>
    <mergeCell ref="A43:E43"/>
    <mergeCell ref="A44:E44"/>
    <mergeCell ref="F44:G44"/>
    <mergeCell ref="H44:J44"/>
    <mergeCell ref="F43:G43"/>
    <mergeCell ref="H43:J43"/>
    <mergeCell ref="F38:G40"/>
    <mergeCell ref="H38:J38"/>
    <mergeCell ref="H39:J39"/>
    <mergeCell ref="H40:J40"/>
    <mergeCell ref="A41:E41"/>
    <mergeCell ref="F41:G41"/>
    <mergeCell ref="H41:J41"/>
    <mergeCell ref="A38:E38"/>
    <mergeCell ref="A35:E35"/>
    <mergeCell ref="F35:G35"/>
    <mergeCell ref="H35:J35"/>
    <mergeCell ref="A36:E36"/>
    <mergeCell ref="F36:G36"/>
    <mergeCell ref="H36:J36"/>
    <mergeCell ref="A33:E33"/>
    <mergeCell ref="F33:G33"/>
    <mergeCell ref="H33:J33"/>
    <mergeCell ref="A34:E34"/>
    <mergeCell ref="F34:G34"/>
    <mergeCell ref="H34:J34"/>
    <mergeCell ref="A31:E31"/>
    <mergeCell ref="F31:G31"/>
    <mergeCell ref="H31:J31"/>
    <mergeCell ref="A32:E32"/>
    <mergeCell ref="F32:G32"/>
    <mergeCell ref="H32:J32"/>
    <mergeCell ref="A21:E21"/>
    <mergeCell ref="H21:J21"/>
    <mergeCell ref="A22:E23"/>
    <mergeCell ref="H22:J23"/>
    <mergeCell ref="A24:E26"/>
    <mergeCell ref="H24:J26"/>
    <mergeCell ref="H27:J29"/>
    <mergeCell ref="F21:G21"/>
    <mergeCell ref="A17:E17"/>
    <mergeCell ref="F17:G20"/>
    <mergeCell ref="H17:J17"/>
    <mergeCell ref="A18:E18"/>
    <mergeCell ref="H18:J18"/>
    <mergeCell ref="A19:E19"/>
    <mergeCell ref="H19:J19"/>
    <mergeCell ref="A20:E20"/>
    <mergeCell ref="H20:J20"/>
    <mergeCell ref="A12:E12"/>
    <mergeCell ref="F12:G16"/>
    <mergeCell ref="H12:J12"/>
    <mergeCell ref="A13:E14"/>
    <mergeCell ref="H13:J14"/>
    <mergeCell ref="A15:E15"/>
    <mergeCell ref="H15:J15"/>
    <mergeCell ref="A16:E16"/>
    <mergeCell ref="H16:J16"/>
    <mergeCell ref="A8:E8"/>
    <mergeCell ref="F8:G11"/>
    <mergeCell ref="H8:J8"/>
    <mergeCell ref="A9:E9"/>
    <mergeCell ref="H9:J9"/>
    <mergeCell ref="A10:E10"/>
    <mergeCell ref="H10:J10"/>
    <mergeCell ref="A11:E11"/>
    <mergeCell ref="H11:J11"/>
    <mergeCell ref="A6:E6"/>
    <mergeCell ref="F6:G6"/>
    <mergeCell ref="H6:J6"/>
    <mergeCell ref="A7:E7"/>
    <mergeCell ref="F7:G7"/>
    <mergeCell ref="H7:J7"/>
    <mergeCell ref="A1:J1"/>
    <mergeCell ref="A2:J2"/>
    <mergeCell ref="A3:J3"/>
    <mergeCell ref="A4:E5"/>
    <mergeCell ref="F4:G5"/>
    <mergeCell ref="H4:J5"/>
  </mergeCells>
  <printOptions/>
  <pageMargins left="0.75" right="0.75" top="1" bottom="1" header="0.5" footer="0.5"/>
  <pageSetup horizontalDpi="600" verticalDpi="600" orientation="portrait" paperSize="9" scale="79" r:id="rId1"/>
  <colBreaks count="1" manualBreakCount="1">
    <brk id="10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L62"/>
  <sheetViews>
    <sheetView workbookViewId="0" topLeftCell="A1">
      <selection activeCell="F68" sqref="F68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4.140625" style="0" customWidth="1"/>
    <col min="12" max="12" width="12.8515625" style="0" bestFit="1" customWidth="1"/>
  </cols>
  <sheetData>
    <row r="1" spans="1:10" ht="12.75">
      <c r="A1" s="33" t="s">
        <v>84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2.75">
      <c r="A2" s="33" t="s">
        <v>121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2.7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.75">
      <c r="A4" s="40" t="s">
        <v>45</v>
      </c>
      <c r="B4" s="41"/>
      <c r="C4" s="41"/>
      <c r="D4" s="41"/>
      <c r="E4" s="42"/>
      <c r="F4" s="46" t="s">
        <v>44</v>
      </c>
      <c r="G4" s="47"/>
      <c r="H4" s="40" t="s">
        <v>43</v>
      </c>
      <c r="I4" s="41"/>
      <c r="J4" s="42"/>
    </row>
    <row r="5" spans="1:10" ht="12.75">
      <c r="A5" s="43"/>
      <c r="B5" s="44"/>
      <c r="C5" s="44"/>
      <c r="D5" s="44"/>
      <c r="E5" s="45"/>
      <c r="F5" s="48"/>
      <c r="G5" s="49"/>
      <c r="H5" s="43"/>
      <c r="I5" s="44"/>
      <c r="J5" s="45"/>
    </row>
    <row r="6" spans="1:10" ht="12.75">
      <c r="A6" s="51"/>
      <c r="B6" s="51"/>
      <c r="C6" s="51"/>
      <c r="D6" s="51"/>
      <c r="E6" s="52"/>
      <c r="F6" s="53"/>
      <c r="G6" s="132"/>
      <c r="H6" s="55"/>
      <c r="I6" s="56"/>
      <c r="J6" s="57"/>
    </row>
    <row r="7" spans="1:10" ht="12.75">
      <c r="A7" s="51" t="s">
        <v>83</v>
      </c>
      <c r="B7" s="51"/>
      <c r="C7" s="51"/>
      <c r="D7" s="51"/>
      <c r="E7" s="52"/>
      <c r="F7" s="53">
        <v>4718.4</v>
      </c>
      <c r="G7" s="132"/>
      <c r="H7" s="55"/>
      <c r="I7" s="56"/>
      <c r="J7" s="57"/>
    </row>
    <row r="8" spans="1:10" ht="12.75">
      <c r="A8" s="50" t="s">
        <v>42</v>
      </c>
      <c r="B8" s="50"/>
      <c r="C8" s="50"/>
      <c r="D8" s="50"/>
      <c r="E8" s="50"/>
      <c r="F8" s="40">
        <v>4.58</v>
      </c>
      <c r="G8" s="42"/>
      <c r="H8" s="65"/>
      <c r="I8" s="66"/>
      <c r="J8" s="67"/>
    </row>
    <row r="9" spans="1:10" ht="12.75">
      <c r="A9" s="77" t="s">
        <v>41</v>
      </c>
      <c r="B9" s="78"/>
      <c r="C9" s="78"/>
      <c r="D9" s="78"/>
      <c r="E9" s="78"/>
      <c r="F9" s="160"/>
      <c r="G9" s="161"/>
      <c r="H9" s="140" t="s">
        <v>73</v>
      </c>
      <c r="I9" s="63"/>
      <c r="J9" s="64"/>
    </row>
    <row r="10" spans="1:10" ht="12.75">
      <c r="A10" s="76" t="s">
        <v>40</v>
      </c>
      <c r="B10" s="29"/>
      <c r="C10" s="29"/>
      <c r="D10" s="29"/>
      <c r="E10" s="29"/>
      <c r="F10" s="160"/>
      <c r="G10" s="161"/>
      <c r="H10" s="65" t="s">
        <v>39</v>
      </c>
      <c r="I10" s="66"/>
      <c r="J10" s="67"/>
    </row>
    <row r="11" spans="1:10" ht="12.75">
      <c r="A11" s="76" t="s">
        <v>38</v>
      </c>
      <c r="B11" s="29"/>
      <c r="C11" s="29"/>
      <c r="D11" s="29"/>
      <c r="E11" s="29"/>
      <c r="F11" s="43"/>
      <c r="G11" s="45"/>
      <c r="H11" s="140" t="s">
        <v>73</v>
      </c>
      <c r="I11" s="63"/>
      <c r="J11" s="64"/>
    </row>
    <row r="12" spans="1:10" ht="12.75">
      <c r="A12" s="79" t="s">
        <v>36</v>
      </c>
      <c r="B12" s="80"/>
      <c r="C12" s="80"/>
      <c r="D12" s="80"/>
      <c r="E12" s="81"/>
      <c r="F12" s="58">
        <v>2.86</v>
      </c>
      <c r="G12" s="59"/>
      <c r="H12" s="65"/>
      <c r="I12" s="66"/>
      <c r="J12" s="67"/>
    </row>
    <row r="13" spans="1:10" ht="12.75">
      <c r="A13" s="82" t="s">
        <v>35</v>
      </c>
      <c r="B13" s="83"/>
      <c r="C13" s="83"/>
      <c r="D13" s="83"/>
      <c r="E13" s="84"/>
      <c r="F13" s="60"/>
      <c r="G13" s="61"/>
      <c r="H13" s="58" t="s">
        <v>34</v>
      </c>
      <c r="I13" s="68"/>
      <c r="J13" s="59"/>
    </row>
    <row r="14" spans="1:10" ht="12.75">
      <c r="A14" s="85"/>
      <c r="B14" s="86"/>
      <c r="C14" s="86"/>
      <c r="D14" s="86"/>
      <c r="E14" s="87"/>
      <c r="F14" s="60"/>
      <c r="G14" s="61"/>
      <c r="H14" s="70"/>
      <c r="I14" s="71"/>
      <c r="J14" s="72"/>
    </row>
    <row r="15" spans="1:10" ht="12.75">
      <c r="A15" s="76" t="s">
        <v>33</v>
      </c>
      <c r="B15" s="29"/>
      <c r="C15" s="29"/>
      <c r="D15" s="29"/>
      <c r="E15" s="30"/>
      <c r="F15" s="60"/>
      <c r="G15" s="61"/>
      <c r="H15" s="65" t="s">
        <v>32</v>
      </c>
      <c r="I15" s="66"/>
      <c r="J15" s="67"/>
    </row>
    <row r="16" spans="1:10" ht="12.75">
      <c r="A16" s="76" t="s">
        <v>31</v>
      </c>
      <c r="B16" s="29"/>
      <c r="C16" s="29"/>
      <c r="D16" s="29"/>
      <c r="E16" s="30"/>
      <c r="F16" s="70"/>
      <c r="G16" s="72"/>
      <c r="H16" s="65" t="s">
        <v>30</v>
      </c>
      <c r="I16" s="66"/>
      <c r="J16" s="67"/>
    </row>
    <row r="17" spans="1:10" ht="12.75">
      <c r="A17" s="73" t="s">
        <v>29</v>
      </c>
      <c r="B17" s="74"/>
      <c r="C17" s="74"/>
      <c r="D17" s="74"/>
      <c r="E17" s="75"/>
      <c r="F17" s="58">
        <v>0.46</v>
      </c>
      <c r="G17" s="59"/>
      <c r="H17" s="66"/>
      <c r="I17" s="66"/>
      <c r="J17" s="67"/>
    </row>
    <row r="18" spans="1:10" ht="12.75">
      <c r="A18" s="76" t="s">
        <v>28</v>
      </c>
      <c r="B18" s="29"/>
      <c r="C18" s="29"/>
      <c r="D18" s="29"/>
      <c r="E18" s="30"/>
      <c r="F18" s="60"/>
      <c r="G18" s="61"/>
      <c r="H18" s="66"/>
      <c r="I18" s="66"/>
      <c r="J18" s="67"/>
    </row>
    <row r="19" spans="1:10" ht="12.75">
      <c r="A19" s="89" t="s">
        <v>27</v>
      </c>
      <c r="B19" s="90"/>
      <c r="C19" s="90"/>
      <c r="D19" s="90"/>
      <c r="E19" s="91"/>
      <c r="F19" s="60"/>
      <c r="G19" s="61"/>
      <c r="H19" s="38" t="s">
        <v>85</v>
      </c>
      <c r="I19" s="66"/>
      <c r="J19" s="67"/>
    </row>
    <row r="20" spans="1:10" ht="12.75">
      <c r="A20" s="76" t="s">
        <v>26</v>
      </c>
      <c r="B20" s="29"/>
      <c r="C20" s="29"/>
      <c r="D20" s="29"/>
      <c r="E20" s="30"/>
      <c r="F20" s="60"/>
      <c r="G20" s="61"/>
      <c r="H20" s="58"/>
      <c r="I20" s="68"/>
      <c r="J20" s="59"/>
    </row>
    <row r="21" spans="1:10" ht="12.75">
      <c r="A21" s="79" t="s">
        <v>25</v>
      </c>
      <c r="B21" s="80"/>
      <c r="C21" s="80"/>
      <c r="D21" s="80"/>
      <c r="E21" s="81"/>
      <c r="F21" s="95">
        <f>F22+F24+F27+F30</f>
        <v>8.049999999999999</v>
      </c>
      <c r="G21" s="95"/>
      <c r="H21" s="65"/>
      <c r="I21" s="66"/>
      <c r="J21" s="67"/>
    </row>
    <row r="22" spans="1:10" ht="12.75">
      <c r="A22" s="82" t="s">
        <v>24</v>
      </c>
      <c r="B22" s="83"/>
      <c r="C22" s="83"/>
      <c r="D22" s="83"/>
      <c r="E22" s="84"/>
      <c r="F22" s="95">
        <v>2.43</v>
      </c>
      <c r="G22" s="95"/>
      <c r="H22" s="58" t="s">
        <v>23</v>
      </c>
      <c r="I22" s="68"/>
      <c r="J22" s="59"/>
    </row>
    <row r="23" spans="1:10" ht="26.25" customHeight="1">
      <c r="A23" s="85"/>
      <c r="B23" s="86"/>
      <c r="C23" s="86"/>
      <c r="D23" s="86"/>
      <c r="E23" s="87"/>
      <c r="F23" s="95"/>
      <c r="G23" s="95"/>
      <c r="H23" s="70"/>
      <c r="I23" s="71"/>
      <c r="J23" s="72"/>
    </row>
    <row r="24" spans="1:10" ht="12.75" customHeight="1">
      <c r="A24" s="139" t="s">
        <v>94</v>
      </c>
      <c r="B24" s="83"/>
      <c r="C24" s="83"/>
      <c r="D24" s="83"/>
      <c r="E24" s="84"/>
      <c r="F24" s="95">
        <v>3.83</v>
      </c>
      <c r="G24" s="95"/>
      <c r="H24" s="88" t="str">
        <f>H22</f>
        <v>Круглосуточно</v>
      </c>
      <c r="I24" s="68"/>
      <c r="J24" s="59"/>
    </row>
    <row r="25" spans="1:10" ht="12.75">
      <c r="A25" s="92"/>
      <c r="B25" s="93"/>
      <c r="C25" s="93"/>
      <c r="D25" s="93"/>
      <c r="E25" s="94"/>
      <c r="F25" s="95"/>
      <c r="G25" s="95"/>
      <c r="H25" s="60"/>
      <c r="I25" s="69"/>
      <c r="J25" s="61"/>
    </row>
    <row r="26" spans="1:10" ht="0.75" customHeight="1">
      <c r="A26" s="85"/>
      <c r="B26" s="86"/>
      <c r="C26" s="86"/>
      <c r="D26" s="86"/>
      <c r="E26" s="87"/>
      <c r="F26" s="15"/>
      <c r="G26" s="16"/>
      <c r="H26" s="70"/>
      <c r="I26" s="71"/>
      <c r="J26" s="72"/>
    </row>
    <row r="27" spans="1:10" ht="12.75">
      <c r="A27" s="139" t="s">
        <v>87</v>
      </c>
      <c r="B27" s="83"/>
      <c r="C27" s="83"/>
      <c r="D27" s="83"/>
      <c r="E27" s="84"/>
      <c r="F27" s="60">
        <v>1.39</v>
      </c>
      <c r="G27" s="61"/>
      <c r="H27" s="58" t="str">
        <f>H24</f>
        <v>Круглосуточно</v>
      </c>
      <c r="I27" s="68"/>
      <c r="J27" s="59"/>
    </row>
    <row r="28" spans="1:10" ht="12.75">
      <c r="A28" s="92"/>
      <c r="B28" s="93"/>
      <c r="C28" s="93"/>
      <c r="D28" s="93"/>
      <c r="E28" s="94"/>
      <c r="F28" s="60"/>
      <c r="G28" s="61"/>
      <c r="H28" s="60"/>
      <c r="I28" s="69"/>
      <c r="J28" s="61"/>
    </row>
    <row r="29" spans="1:10" ht="0.75" customHeight="1">
      <c r="A29" s="85"/>
      <c r="B29" s="86"/>
      <c r="C29" s="86"/>
      <c r="D29" s="86"/>
      <c r="E29" s="87"/>
      <c r="F29" s="17"/>
      <c r="G29" s="18"/>
      <c r="H29" s="70"/>
      <c r="I29" s="71"/>
      <c r="J29" s="72"/>
    </row>
    <row r="30" spans="1:10" ht="13.5" customHeight="1">
      <c r="A30" s="134" t="s">
        <v>100</v>
      </c>
      <c r="B30" s="78"/>
      <c r="C30" s="78"/>
      <c r="D30" s="78"/>
      <c r="E30" s="130"/>
      <c r="F30" s="62">
        <v>0.4</v>
      </c>
      <c r="G30" s="64"/>
      <c r="H30" s="62" t="str">
        <f>H27</f>
        <v>Круглосуточно</v>
      </c>
      <c r="I30" s="63"/>
      <c r="J30" s="64"/>
    </row>
    <row r="31" spans="1:10" ht="12.75">
      <c r="A31" s="79" t="s">
        <v>21</v>
      </c>
      <c r="B31" s="80"/>
      <c r="C31" s="80"/>
      <c r="D31" s="80"/>
      <c r="E31" s="81"/>
      <c r="F31" s="113">
        <v>0.08</v>
      </c>
      <c r="G31" s="115"/>
      <c r="H31" s="37" t="s">
        <v>93</v>
      </c>
      <c r="I31" s="66"/>
      <c r="J31" s="67"/>
    </row>
    <row r="32" spans="1:11" ht="12.75">
      <c r="A32" s="79" t="s">
        <v>20</v>
      </c>
      <c r="B32" s="80"/>
      <c r="C32" s="80"/>
      <c r="D32" s="80"/>
      <c r="E32" s="81"/>
      <c r="F32" s="151">
        <v>1.2</v>
      </c>
      <c r="G32" s="152"/>
      <c r="H32" s="65" t="str">
        <f>H31</f>
        <v>Ежемесячно</v>
      </c>
      <c r="I32" s="66"/>
      <c r="J32" s="67"/>
      <c r="K32" s="21"/>
    </row>
    <row r="33" spans="1:10" ht="12.75">
      <c r="A33" s="79" t="s">
        <v>57</v>
      </c>
      <c r="B33" s="80"/>
      <c r="C33" s="80"/>
      <c r="D33" s="80"/>
      <c r="E33" s="81"/>
      <c r="F33" s="35">
        <v>0.19</v>
      </c>
      <c r="G33" s="36"/>
      <c r="H33" s="65" t="str">
        <f>H32</f>
        <v>Ежемесячно</v>
      </c>
      <c r="I33" s="66"/>
      <c r="J33" s="67"/>
    </row>
    <row r="34" spans="1:10" ht="12.75">
      <c r="A34" s="96" t="s">
        <v>58</v>
      </c>
      <c r="B34" s="97"/>
      <c r="C34" s="97"/>
      <c r="D34" s="97"/>
      <c r="E34" s="98"/>
      <c r="F34" s="35">
        <v>2.54</v>
      </c>
      <c r="G34" s="36"/>
      <c r="H34" s="37" t="s">
        <v>37</v>
      </c>
      <c r="I34" s="66"/>
      <c r="J34" s="67"/>
    </row>
    <row r="35" spans="1:11" ht="12.75">
      <c r="A35" s="79" t="s">
        <v>52</v>
      </c>
      <c r="B35" s="80"/>
      <c r="C35" s="80"/>
      <c r="D35" s="80"/>
      <c r="E35" s="81"/>
      <c r="F35" s="113">
        <v>2.55</v>
      </c>
      <c r="G35" s="115"/>
      <c r="H35" s="65" t="s">
        <v>18</v>
      </c>
      <c r="I35" s="66"/>
      <c r="J35" s="67"/>
      <c r="K35" s="21"/>
    </row>
    <row r="36" spans="1:10" ht="12.75">
      <c r="A36" s="79" t="s">
        <v>53</v>
      </c>
      <c r="B36" s="80"/>
      <c r="C36" s="80"/>
      <c r="D36" s="80"/>
      <c r="E36" s="81"/>
      <c r="F36" s="65">
        <v>3.27</v>
      </c>
      <c r="G36" s="67"/>
      <c r="H36" s="65"/>
      <c r="I36" s="66"/>
      <c r="J36" s="67"/>
    </row>
    <row r="37" spans="1:10" ht="12.75">
      <c r="A37" s="79" t="s">
        <v>96</v>
      </c>
      <c r="B37" s="80"/>
      <c r="C37" s="80"/>
      <c r="D37" s="80"/>
      <c r="E37" s="81"/>
      <c r="F37" s="65">
        <v>0.82</v>
      </c>
      <c r="G37" s="67"/>
      <c r="H37" s="65"/>
      <c r="I37" s="66"/>
      <c r="J37" s="67"/>
    </row>
    <row r="38" spans="1:10" ht="12.75">
      <c r="A38" s="79" t="s">
        <v>54</v>
      </c>
      <c r="B38" s="80"/>
      <c r="C38" s="80"/>
      <c r="D38" s="80"/>
      <c r="E38" s="81"/>
      <c r="F38" s="58">
        <v>1.75</v>
      </c>
      <c r="G38" s="59"/>
      <c r="H38" s="65"/>
      <c r="I38" s="66"/>
      <c r="J38" s="67"/>
    </row>
    <row r="39" spans="1:10" ht="12.75">
      <c r="A39" s="7" t="s">
        <v>55</v>
      </c>
      <c r="B39" s="2"/>
      <c r="C39" s="2"/>
      <c r="D39" s="2"/>
      <c r="E39" s="1"/>
      <c r="F39" s="60"/>
      <c r="G39" s="61"/>
      <c r="H39" s="65" t="s">
        <v>14</v>
      </c>
      <c r="I39" s="66"/>
      <c r="J39" s="67"/>
    </row>
    <row r="40" spans="1:10" ht="12.75">
      <c r="A40" s="7" t="s">
        <v>56</v>
      </c>
      <c r="B40" s="2"/>
      <c r="C40" s="2"/>
      <c r="D40" s="2"/>
      <c r="E40" s="1"/>
      <c r="F40" s="70"/>
      <c r="G40" s="72"/>
      <c r="H40" s="37" t="s">
        <v>99</v>
      </c>
      <c r="I40" s="66"/>
      <c r="J40" s="67"/>
    </row>
    <row r="41" spans="1:10" ht="12.75">
      <c r="A41" s="79" t="s">
        <v>66</v>
      </c>
      <c r="B41" s="80"/>
      <c r="C41" s="80"/>
      <c r="D41" s="80"/>
      <c r="E41" s="81"/>
      <c r="F41" s="35">
        <v>0.9</v>
      </c>
      <c r="G41" s="36"/>
      <c r="H41" s="65" t="str">
        <f>H33</f>
        <v>Ежемесячно</v>
      </c>
      <c r="I41" s="66"/>
      <c r="J41" s="67"/>
    </row>
    <row r="42" spans="1:10" ht="12.75">
      <c r="A42" s="79" t="s">
        <v>60</v>
      </c>
      <c r="B42" s="80"/>
      <c r="C42" s="80"/>
      <c r="D42" s="80"/>
      <c r="E42" s="81"/>
      <c r="F42" s="62">
        <v>0.03</v>
      </c>
      <c r="G42" s="64"/>
      <c r="H42" s="65" t="str">
        <f>H41</f>
        <v>Ежемесячно</v>
      </c>
      <c r="I42" s="66"/>
      <c r="J42" s="67"/>
    </row>
    <row r="43" spans="1:11" ht="12.75">
      <c r="A43" s="79" t="s">
        <v>69</v>
      </c>
      <c r="B43" s="80"/>
      <c r="C43" s="80"/>
      <c r="D43" s="80"/>
      <c r="E43" s="81"/>
      <c r="F43" s="55">
        <v>0.59</v>
      </c>
      <c r="G43" s="57"/>
      <c r="H43" s="65" t="str">
        <f>H42</f>
        <v>Ежемесячно</v>
      </c>
      <c r="I43" s="66"/>
      <c r="J43" s="67"/>
      <c r="K43" s="21"/>
    </row>
    <row r="44" spans="1:10" ht="12.75">
      <c r="A44" s="79" t="s">
        <v>13</v>
      </c>
      <c r="B44" s="80"/>
      <c r="C44" s="80"/>
      <c r="D44" s="80"/>
      <c r="E44" s="81"/>
      <c r="F44" s="131">
        <f>F43+F42+F41+F38+F37+F36+F35+F34+F33+F32+F31+F21+F17+F12+F8</f>
        <v>29.869999999999997</v>
      </c>
      <c r="G44" s="57"/>
      <c r="H44" s="65"/>
      <c r="I44" s="66"/>
      <c r="J44" s="67"/>
    </row>
    <row r="45" spans="1:11" ht="12.75">
      <c r="A45" s="79" t="s">
        <v>80</v>
      </c>
      <c r="B45" s="80"/>
      <c r="C45" s="80"/>
      <c r="D45" s="80"/>
      <c r="E45" s="81"/>
      <c r="F45" s="129">
        <v>3.61</v>
      </c>
      <c r="G45" s="143"/>
      <c r="H45" s="65"/>
      <c r="I45" s="66"/>
      <c r="J45" s="67"/>
      <c r="K45" s="21"/>
    </row>
    <row r="46" spans="1:12" ht="12.75">
      <c r="A46" s="79" t="s">
        <v>11</v>
      </c>
      <c r="B46" s="80"/>
      <c r="C46" s="80"/>
      <c r="D46" s="80"/>
      <c r="E46" s="81"/>
      <c r="F46" s="129">
        <f>SUM(F44:F45)</f>
        <v>33.48</v>
      </c>
      <c r="G46" s="115"/>
      <c r="H46" s="111"/>
      <c r="I46" s="66"/>
      <c r="J46" s="67"/>
      <c r="L46" s="9"/>
    </row>
    <row r="47" spans="1:10" ht="12.75">
      <c r="A47" s="113" t="s">
        <v>10</v>
      </c>
      <c r="B47" s="114"/>
      <c r="C47" s="114"/>
      <c r="D47" s="114"/>
      <c r="E47" s="114"/>
      <c r="F47" s="114"/>
      <c r="G47" s="114"/>
      <c r="H47" s="114"/>
      <c r="I47" s="114"/>
      <c r="J47" s="115"/>
    </row>
    <row r="48" spans="1:12" ht="12.75">
      <c r="A48" s="23" t="s">
        <v>9</v>
      </c>
      <c r="B48" s="23"/>
      <c r="C48" s="23"/>
      <c r="D48" s="23"/>
      <c r="E48" s="23"/>
      <c r="F48" s="22"/>
      <c r="G48" s="22"/>
      <c r="H48" s="118" t="s">
        <v>8</v>
      </c>
      <c r="I48" s="119"/>
      <c r="J48" s="120"/>
      <c r="L48" s="13"/>
    </row>
    <row r="49" spans="1:12" ht="12.75">
      <c r="A49" s="23" t="s">
        <v>7</v>
      </c>
      <c r="B49" s="23"/>
      <c r="C49" s="23"/>
      <c r="D49" s="23"/>
      <c r="E49" s="23"/>
      <c r="F49" s="22"/>
      <c r="G49" s="22"/>
      <c r="H49" s="121"/>
      <c r="I49" s="122"/>
      <c r="J49" s="123"/>
      <c r="L49" s="10"/>
    </row>
    <row r="50" spans="1:12" ht="12.75">
      <c r="A50" s="23" t="s">
        <v>6</v>
      </c>
      <c r="B50" s="23"/>
      <c r="C50" s="23"/>
      <c r="D50" s="23"/>
      <c r="E50" s="23"/>
      <c r="F50" s="22"/>
      <c r="G50" s="22"/>
      <c r="H50" s="121"/>
      <c r="I50" s="122"/>
      <c r="J50" s="123"/>
      <c r="L50" s="14"/>
    </row>
    <row r="51" spans="1:10" ht="12.75">
      <c r="A51" s="23" t="s">
        <v>3</v>
      </c>
      <c r="B51" s="23"/>
      <c r="C51" s="23"/>
      <c r="D51" s="23"/>
      <c r="E51" s="23"/>
      <c r="F51" s="22"/>
      <c r="G51" s="22"/>
      <c r="H51" s="121"/>
      <c r="I51" s="122"/>
      <c r="J51" s="123"/>
    </row>
    <row r="52" spans="1:12" ht="12.75">
      <c r="A52" s="23" t="s">
        <v>1</v>
      </c>
      <c r="B52" s="23"/>
      <c r="C52" s="23"/>
      <c r="D52" s="23"/>
      <c r="E52" s="23"/>
      <c r="F52" s="22"/>
      <c r="G52" s="22"/>
      <c r="H52" s="121"/>
      <c r="I52" s="122"/>
      <c r="J52" s="123"/>
      <c r="L52" s="10"/>
    </row>
    <row r="53" spans="1:10" ht="12.75">
      <c r="A53" s="26" t="s">
        <v>77</v>
      </c>
      <c r="B53" s="29"/>
      <c r="C53" s="29"/>
      <c r="D53" s="29"/>
      <c r="E53" s="30"/>
      <c r="F53" s="24"/>
      <c r="G53" s="25"/>
      <c r="H53" s="121"/>
      <c r="I53" s="122"/>
      <c r="J53" s="123"/>
    </row>
    <row r="54" spans="1:10" ht="12.75">
      <c r="A54" s="23" t="s">
        <v>0</v>
      </c>
      <c r="B54" s="23"/>
      <c r="C54" s="23"/>
      <c r="D54" s="23"/>
      <c r="E54" s="23"/>
      <c r="F54" s="22"/>
      <c r="G54" s="22"/>
      <c r="H54" s="121"/>
      <c r="I54" s="122"/>
      <c r="J54" s="123"/>
    </row>
    <row r="55" spans="1:10" ht="12.75">
      <c r="A55" s="26" t="s">
        <v>5</v>
      </c>
      <c r="B55" s="27"/>
      <c r="C55" s="27"/>
      <c r="D55" s="27"/>
      <c r="E55" s="28"/>
      <c r="F55" s="24"/>
      <c r="G55" s="25"/>
      <c r="H55" s="121"/>
      <c r="I55" s="122"/>
      <c r="J55" s="123"/>
    </row>
    <row r="56" spans="1:10" ht="12.75">
      <c r="A56" s="26" t="s">
        <v>4</v>
      </c>
      <c r="B56" s="27"/>
      <c r="C56" s="27"/>
      <c r="D56" s="27"/>
      <c r="E56" s="28"/>
      <c r="F56" s="24"/>
      <c r="G56" s="25"/>
      <c r="H56" s="121"/>
      <c r="I56" s="122"/>
      <c r="J56" s="123"/>
    </row>
    <row r="57" spans="1:10" ht="12.75">
      <c r="A57" s="26" t="s">
        <v>2</v>
      </c>
      <c r="B57" s="27"/>
      <c r="C57" s="27"/>
      <c r="D57" s="27"/>
      <c r="E57" s="28"/>
      <c r="F57" s="24"/>
      <c r="G57" s="25"/>
      <c r="H57" s="121"/>
      <c r="I57" s="122"/>
      <c r="J57" s="123"/>
    </row>
    <row r="58" spans="1:10" ht="12.75">
      <c r="A58" s="26" t="s">
        <v>78</v>
      </c>
      <c r="B58" s="27"/>
      <c r="C58" s="27"/>
      <c r="D58" s="27"/>
      <c r="E58" s="28"/>
      <c r="F58" s="24"/>
      <c r="G58" s="25"/>
      <c r="H58" s="121"/>
      <c r="I58" s="122"/>
      <c r="J58" s="123"/>
    </row>
    <row r="59" spans="1:10" ht="26.25" customHeight="1">
      <c r="A59" s="134" t="s">
        <v>81</v>
      </c>
      <c r="B59" s="135"/>
      <c r="C59" s="135"/>
      <c r="D59" s="135"/>
      <c r="E59" s="136"/>
      <c r="F59" s="24"/>
      <c r="G59" s="25"/>
      <c r="H59" s="121"/>
      <c r="I59" s="122"/>
      <c r="J59" s="123"/>
    </row>
    <row r="60" spans="1:10" ht="12.75">
      <c r="A60" s="26" t="s">
        <v>48</v>
      </c>
      <c r="B60" s="27"/>
      <c r="C60" s="27"/>
      <c r="D60" s="27"/>
      <c r="E60" s="28"/>
      <c r="F60" s="24"/>
      <c r="G60" s="25"/>
      <c r="H60" s="121"/>
      <c r="I60" s="122"/>
      <c r="J60" s="123"/>
    </row>
    <row r="61" spans="1:10" ht="12.75">
      <c r="A61" s="31" t="s">
        <v>49</v>
      </c>
      <c r="B61" s="31"/>
      <c r="C61" s="31"/>
      <c r="D61" s="31"/>
      <c r="E61" s="31"/>
      <c r="F61" s="32">
        <f>F62*12*F7</f>
        <v>204401.088</v>
      </c>
      <c r="G61" s="32"/>
      <c r="H61" s="121"/>
      <c r="I61" s="122"/>
      <c r="J61" s="123"/>
    </row>
    <row r="62" spans="1:10" ht="12.75">
      <c r="A62" s="79" t="s">
        <v>79</v>
      </c>
      <c r="B62" s="80"/>
      <c r="C62" s="80"/>
      <c r="D62" s="80"/>
      <c r="E62" s="81"/>
      <c r="F62" s="127">
        <f>F45</f>
        <v>3.61</v>
      </c>
      <c r="G62" s="128"/>
      <c r="H62" s="124"/>
      <c r="I62" s="125"/>
      <c r="J62" s="126"/>
    </row>
  </sheetData>
  <sheetProtection/>
  <mergeCells count="130">
    <mergeCell ref="A38:E38"/>
    <mergeCell ref="A37:E37"/>
    <mergeCell ref="F37:G37"/>
    <mergeCell ref="H37:J37"/>
    <mergeCell ref="F24:G25"/>
    <mergeCell ref="A27:E29"/>
    <mergeCell ref="F27:G28"/>
    <mergeCell ref="A30:E30"/>
    <mergeCell ref="F30:G30"/>
    <mergeCell ref="H30:J30"/>
    <mergeCell ref="H13:J14"/>
    <mergeCell ref="A59:E59"/>
    <mergeCell ref="F59:G59"/>
    <mergeCell ref="A34:E34"/>
    <mergeCell ref="A36:E36"/>
    <mergeCell ref="H10:J10"/>
    <mergeCell ref="H11:J11"/>
    <mergeCell ref="H12:J12"/>
    <mergeCell ref="H27:J29"/>
    <mergeCell ref="H20:J20"/>
    <mergeCell ref="H15:J15"/>
    <mergeCell ref="H24:J26"/>
    <mergeCell ref="H18:J18"/>
    <mergeCell ref="F36:G36"/>
    <mergeCell ref="A35:E35"/>
    <mergeCell ref="F43:G43"/>
    <mergeCell ref="H43:J43"/>
    <mergeCell ref="H39:J39"/>
    <mergeCell ref="A33:E33"/>
    <mergeCell ref="A31:E31"/>
    <mergeCell ref="H40:J40"/>
    <mergeCell ref="H36:J36"/>
    <mergeCell ref="H42:J42"/>
    <mergeCell ref="F38:G40"/>
    <mergeCell ref="F41:G41"/>
    <mergeCell ref="H41:J41"/>
    <mergeCell ref="F33:G33"/>
    <mergeCell ref="H33:J33"/>
    <mergeCell ref="A61:E61"/>
    <mergeCell ref="F61:G61"/>
    <mergeCell ref="A45:E45"/>
    <mergeCell ref="A47:J47"/>
    <mergeCell ref="A50:E50"/>
    <mergeCell ref="F46:G46"/>
    <mergeCell ref="H46:J46"/>
    <mergeCell ref="A52:E52"/>
    <mergeCell ref="H48:J62"/>
    <mergeCell ref="F50:G50"/>
    <mergeCell ref="A44:E44"/>
    <mergeCell ref="A46:E46"/>
    <mergeCell ref="A41:E41"/>
    <mergeCell ref="A42:E42"/>
    <mergeCell ref="A49:E49"/>
    <mergeCell ref="A43:E43"/>
    <mergeCell ref="A48:E48"/>
    <mergeCell ref="A60:E60"/>
    <mergeCell ref="F34:G34"/>
    <mergeCell ref="H45:J45"/>
    <mergeCell ref="H34:J34"/>
    <mergeCell ref="F45:G45"/>
    <mergeCell ref="F42:G42"/>
    <mergeCell ref="F44:G44"/>
    <mergeCell ref="H44:J44"/>
    <mergeCell ref="H38:J38"/>
    <mergeCell ref="F35:G35"/>
    <mergeCell ref="H35:J35"/>
    <mergeCell ref="H17:J17"/>
    <mergeCell ref="A32:E32"/>
    <mergeCell ref="H32:J32"/>
    <mergeCell ref="F31:G31"/>
    <mergeCell ref="F32:G32"/>
    <mergeCell ref="H31:J31"/>
    <mergeCell ref="H19:J19"/>
    <mergeCell ref="F21:G21"/>
    <mergeCell ref="F22:G23"/>
    <mergeCell ref="H22:J23"/>
    <mergeCell ref="A12:E12"/>
    <mergeCell ref="A20:E20"/>
    <mergeCell ref="F17:G20"/>
    <mergeCell ref="A18:E18"/>
    <mergeCell ref="A22:E23"/>
    <mergeCell ref="A19:E19"/>
    <mergeCell ref="A15:E15"/>
    <mergeCell ref="A16:E16"/>
    <mergeCell ref="A17:E17"/>
    <mergeCell ref="A6:E6"/>
    <mergeCell ref="F6:G6"/>
    <mergeCell ref="F8:G11"/>
    <mergeCell ref="H9:J9"/>
    <mergeCell ref="H16:J16"/>
    <mergeCell ref="A21:E21"/>
    <mergeCell ref="H21:J21"/>
    <mergeCell ref="H8:J8"/>
    <mergeCell ref="H6:J6"/>
    <mergeCell ref="F12:G16"/>
    <mergeCell ref="A24:E26"/>
    <mergeCell ref="A11:E11"/>
    <mergeCell ref="A13:E14"/>
    <mergeCell ref="F49:G49"/>
    <mergeCell ref="A51:E51"/>
    <mergeCell ref="H4:J5"/>
    <mergeCell ref="A8:E8"/>
    <mergeCell ref="A7:E7"/>
    <mergeCell ref="F7:G7"/>
    <mergeCell ref="H7:J7"/>
    <mergeCell ref="A1:J1"/>
    <mergeCell ref="A2:J2"/>
    <mergeCell ref="A3:J3"/>
    <mergeCell ref="A55:E55"/>
    <mergeCell ref="A53:E53"/>
    <mergeCell ref="A4:E5"/>
    <mergeCell ref="F4:G5"/>
    <mergeCell ref="A9:E9"/>
    <mergeCell ref="A10:E10"/>
    <mergeCell ref="F48:G48"/>
    <mergeCell ref="F51:G51"/>
    <mergeCell ref="F52:G52"/>
    <mergeCell ref="F53:G53"/>
    <mergeCell ref="A54:E54"/>
    <mergeCell ref="F54:G54"/>
    <mergeCell ref="F55:G55"/>
    <mergeCell ref="A58:E58"/>
    <mergeCell ref="F58:G58"/>
    <mergeCell ref="F56:G56"/>
    <mergeCell ref="F57:G57"/>
    <mergeCell ref="F60:G60"/>
    <mergeCell ref="A62:E62"/>
    <mergeCell ref="F62:G62"/>
    <mergeCell ref="A56:E56"/>
    <mergeCell ref="A57:E57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L63"/>
  <sheetViews>
    <sheetView zoomScalePageLayoutView="0" workbookViewId="0" topLeftCell="A1">
      <selection activeCell="K36" sqref="K36:N50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8.28125" style="0" customWidth="1"/>
    <col min="12" max="12" width="14.57421875" style="0" bestFit="1" customWidth="1"/>
  </cols>
  <sheetData>
    <row r="1" spans="1:10" ht="12.75">
      <c r="A1" s="33" t="s">
        <v>84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2.75">
      <c r="A2" s="33" t="s">
        <v>120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2.7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.75">
      <c r="A4" s="40" t="s">
        <v>45</v>
      </c>
      <c r="B4" s="41"/>
      <c r="C4" s="41"/>
      <c r="D4" s="41"/>
      <c r="E4" s="42"/>
      <c r="F4" s="46" t="s">
        <v>44</v>
      </c>
      <c r="G4" s="47"/>
      <c r="H4" s="40" t="s">
        <v>43</v>
      </c>
      <c r="I4" s="41"/>
      <c r="J4" s="42"/>
    </row>
    <row r="5" spans="1:10" ht="12.75">
      <c r="A5" s="43"/>
      <c r="B5" s="44"/>
      <c r="C5" s="44"/>
      <c r="D5" s="44"/>
      <c r="E5" s="45"/>
      <c r="F5" s="48"/>
      <c r="G5" s="49"/>
      <c r="H5" s="43"/>
      <c r="I5" s="44"/>
      <c r="J5" s="45"/>
    </row>
    <row r="6" spans="1:10" ht="12.75">
      <c r="A6" s="51"/>
      <c r="B6" s="51"/>
      <c r="C6" s="51"/>
      <c r="D6" s="51"/>
      <c r="E6" s="52"/>
      <c r="F6" s="53"/>
      <c r="G6" s="132"/>
      <c r="H6" s="55"/>
      <c r="I6" s="56"/>
      <c r="J6" s="57"/>
    </row>
    <row r="7" spans="1:10" ht="12.75">
      <c r="A7" s="51" t="s">
        <v>46</v>
      </c>
      <c r="B7" s="51"/>
      <c r="C7" s="51"/>
      <c r="D7" s="51"/>
      <c r="E7" s="52"/>
      <c r="F7" s="53">
        <v>23949.69</v>
      </c>
      <c r="G7" s="132"/>
      <c r="H7" s="55"/>
      <c r="I7" s="56"/>
      <c r="J7" s="57"/>
    </row>
    <row r="8" spans="1:10" ht="12.75">
      <c r="A8" s="51" t="s">
        <v>47</v>
      </c>
      <c r="B8" s="51"/>
      <c r="C8" s="51"/>
      <c r="D8" s="51"/>
      <c r="E8" s="52"/>
      <c r="F8" s="53"/>
      <c r="G8" s="54"/>
      <c r="H8" s="55"/>
      <c r="I8" s="56"/>
      <c r="J8" s="57"/>
    </row>
    <row r="9" spans="1:10" ht="12.75">
      <c r="A9" s="50" t="s">
        <v>42</v>
      </c>
      <c r="B9" s="50"/>
      <c r="C9" s="50"/>
      <c r="D9" s="50"/>
      <c r="E9" s="50"/>
      <c r="F9" s="58">
        <v>2.93</v>
      </c>
      <c r="G9" s="59"/>
      <c r="H9" s="65"/>
      <c r="I9" s="66"/>
      <c r="J9" s="67"/>
    </row>
    <row r="10" spans="1:10" ht="12.75">
      <c r="A10" s="77" t="s">
        <v>41</v>
      </c>
      <c r="B10" s="78"/>
      <c r="C10" s="78"/>
      <c r="D10" s="78"/>
      <c r="E10" s="78"/>
      <c r="F10" s="60"/>
      <c r="G10" s="61"/>
      <c r="H10" s="62" t="s">
        <v>73</v>
      </c>
      <c r="I10" s="63"/>
      <c r="J10" s="64"/>
    </row>
    <row r="11" spans="1:10" ht="12.75">
      <c r="A11" s="76" t="s">
        <v>40</v>
      </c>
      <c r="B11" s="29"/>
      <c r="C11" s="29"/>
      <c r="D11" s="29"/>
      <c r="E11" s="29"/>
      <c r="F11" s="60"/>
      <c r="G11" s="61"/>
      <c r="H11" s="65" t="s">
        <v>39</v>
      </c>
      <c r="I11" s="66"/>
      <c r="J11" s="67"/>
    </row>
    <row r="12" spans="1:10" ht="12.75">
      <c r="A12" s="76" t="s">
        <v>38</v>
      </c>
      <c r="B12" s="29"/>
      <c r="C12" s="29"/>
      <c r="D12" s="29"/>
      <c r="E12" s="29"/>
      <c r="F12" s="70"/>
      <c r="G12" s="72"/>
      <c r="H12" s="140" t="s">
        <v>73</v>
      </c>
      <c r="I12" s="63"/>
      <c r="J12" s="64"/>
    </row>
    <row r="13" spans="1:10" ht="12.75">
      <c r="A13" s="79" t="s">
        <v>36</v>
      </c>
      <c r="B13" s="80"/>
      <c r="C13" s="80"/>
      <c r="D13" s="80"/>
      <c r="E13" s="81"/>
      <c r="F13" s="58">
        <v>1.44</v>
      </c>
      <c r="G13" s="59"/>
      <c r="H13" s="65"/>
      <c r="I13" s="66"/>
      <c r="J13" s="67"/>
    </row>
    <row r="14" spans="1:10" ht="12.75">
      <c r="A14" s="82" t="s">
        <v>35</v>
      </c>
      <c r="B14" s="83"/>
      <c r="C14" s="83"/>
      <c r="D14" s="83"/>
      <c r="E14" s="84"/>
      <c r="F14" s="60"/>
      <c r="G14" s="61"/>
      <c r="H14" s="58" t="s">
        <v>34</v>
      </c>
      <c r="I14" s="68"/>
      <c r="J14" s="59"/>
    </row>
    <row r="15" spans="1:10" ht="12.75">
      <c r="A15" s="85"/>
      <c r="B15" s="86"/>
      <c r="C15" s="86"/>
      <c r="D15" s="86"/>
      <c r="E15" s="87"/>
      <c r="F15" s="60"/>
      <c r="G15" s="61"/>
      <c r="H15" s="70"/>
      <c r="I15" s="71"/>
      <c r="J15" s="72"/>
    </row>
    <row r="16" spans="1:10" ht="12.75">
      <c r="A16" s="76" t="s">
        <v>33</v>
      </c>
      <c r="B16" s="29"/>
      <c r="C16" s="29"/>
      <c r="D16" s="29"/>
      <c r="E16" s="30"/>
      <c r="F16" s="60"/>
      <c r="G16" s="61"/>
      <c r="H16" s="65" t="s">
        <v>32</v>
      </c>
      <c r="I16" s="66"/>
      <c r="J16" s="67"/>
    </row>
    <row r="17" spans="1:10" ht="12.75">
      <c r="A17" s="76" t="s">
        <v>31</v>
      </c>
      <c r="B17" s="29"/>
      <c r="C17" s="29"/>
      <c r="D17" s="29"/>
      <c r="E17" s="30"/>
      <c r="F17" s="70"/>
      <c r="G17" s="72"/>
      <c r="H17" s="65" t="s">
        <v>30</v>
      </c>
      <c r="I17" s="66"/>
      <c r="J17" s="67"/>
    </row>
    <row r="18" spans="1:10" ht="12.75">
      <c r="A18" s="73" t="s">
        <v>29</v>
      </c>
      <c r="B18" s="74"/>
      <c r="C18" s="74"/>
      <c r="D18" s="74"/>
      <c r="E18" s="75"/>
      <c r="F18" s="58">
        <v>0.46</v>
      </c>
      <c r="G18" s="59"/>
      <c r="H18" s="66"/>
      <c r="I18" s="66"/>
      <c r="J18" s="67"/>
    </row>
    <row r="19" spans="1:10" ht="12.75">
      <c r="A19" s="76" t="s">
        <v>28</v>
      </c>
      <c r="B19" s="29"/>
      <c r="C19" s="29"/>
      <c r="D19" s="29"/>
      <c r="E19" s="30"/>
      <c r="F19" s="60"/>
      <c r="G19" s="61"/>
      <c r="H19" s="66"/>
      <c r="I19" s="66"/>
      <c r="J19" s="67"/>
    </row>
    <row r="20" spans="1:10" ht="12.75">
      <c r="A20" s="89" t="s">
        <v>27</v>
      </c>
      <c r="B20" s="90"/>
      <c r="C20" s="90"/>
      <c r="D20" s="90"/>
      <c r="E20" s="91"/>
      <c r="F20" s="60"/>
      <c r="G20" s="61"/>
      <c r="H20" s="38" t="s">
        <v>85</v>
      </c>
      <c r="I20" s="66"/>
      <c r="J20" s="67"/>
    </row>
    <row r="21" spans="1:10" ht="12.75">
      <c r="A21" s="76" t="s">
        <v>26</v>
      </c>
      <c r="B21" s="29"/>
      <c r="C21" s="29"/>
      <c r="D21" s="29"/>
      <c r="E21" s="30"/>
      <c r="F21" s="60"/>
      <c r="G21" s="61"/>
      <c r="H21" s="58"/>
      <c r="I21" s="68"/>
      <c r="J21" s="59"/>
    </row>
    <row r="22" spans="1:10" ht="12.75">
      <c r="A22" s="79" t="s">
        <v>25</v>
      </c>
      <c r="B22" s="80"/>
      <c r="C22" s="80"/>
      <c r="D22" s="80"/>
      <c r="E22" s="81"/>
      <c r="F22" s="95">
        <f>F23+F25+F28+F31</f>
        <v>8.35</v>
      </c>
      <c r="G22" s="95"/>
      <c r="H22" s="65"/>
      <c r="I22" s="66"/>
      <c r="J22" s="67"/>
    </row>
    <row r="23" spans="1:10" ht="12.75">
      <c r="A23" s="82" t="s">
        <v>24</v>
      </c>
      <c r="B23" s="83"/>
      <c r="C23" s="83"/>
      <c r="D23" s="83"/>
      <c r="E23" s="84"/>
      <c r="F23" s="95">
        <v>2.43</v>
      </c>
      <c r="G23" s="95"/>
      <c r="H23" s="58" t="s">
        <v>23</v>
      </c>
      <c r="I23" s="68"/>
      <c r="J23" s="59"/>
    </row>
    <row r="24" spans="1:10" ht="24.75" customHeight="1">
      <c r="A24" s="85"/>
      <c r="B24" s="86"/>
      <c r="C24" s="86"/>
      <c r="D24" s="86"/>
      <c r="E24" s="87"/>
      <c r="F24" s="95"/>
      <c r="G24" s="95"/>
      <c r="H24" s="70"/>
      <c r="I24" s="71"/>
      <c r="J24" s="72"/>
    </row>
    <row r="25" spans="1:10" ht="12.75" customHeight="1">
      <c r="A25" s="139" t="s">
        <v>94</v>
      </c>
      <c r="B25" s="83"/>
      <c r="C25" s="83"/>
      <c r="D25" s="83"/>
      <c r="E25" s="84"/>
      <c r="F25" s="95">
        <v>4.13</v>
      </c>
      <c r="G25" s="95"/>
      <c r="H25" s="88" t="str">
        <f>H23</f>
        <v>Круглосуточно</v>
      </c>
      <c r="I25" s="68"/>
      <c r="J25" s="59"/>
    </row>
    <row r="26" spans="1:10" ht="12.75">
      <c r="A26" s="92"/>
      <c r="B26" s="93"/>
      <c r="C26" s="93"/>
      <c r="D26" s="93"/>
      <c r="E26" s="94"/>
      <c r="F26" s="95"/>
      <c r="G26" s="95"/>
      <c r="H26" s="60"/>
      <c r="I26" s="69"/>
      <c r="J26" s="61"/>
    </row>
    <row r="27" spans="1:10" ht="0.75" customHeight="1">
      <c r="A27" s="85"/>
      <c r="B27" s="86"/>
      <c r="C27" s="86"/>
      <c r="D27" s="86"/>
      <c r="E27" s="87"/>
      <c r="F27" s="95"/>
      <c r="G27" s="95"/>
      <c r="H27" s="70"/>
      <c r="I27" s="71"/>
      <c r="J27" s="72"/>
    </row>
    <row r="28" spans="1:10" ht="12.75">
      <c r="A28" s="139" t="s">
        <v>111</v>
      </c>
      <c r="B28" s="83"/>
      <c r="C28" s="83"/>
      <c r="D28" s="83"/>
      <c r="E28" s="84"/>
      <c r="F28" s="95">
        <v>1.39</v>
      </c>
      <c r="G28" s="95"/>
      <c r="H28" s="58" t="str">
        <f>H25</f>
        <v>Круглосуточно</v>
      </c>
      <c r="I28" s="68"/>
      <c r="J28" s="59"/>
    </row>
    <row r="29" spans="1:10" ht="12.75">
      <c r="A29" s="92"/>
      <c r="B29" s="93"/>
      <c r="C29" s="93"/>
      <c r="D29" s="93"/>
      <c r="E29" s="94"/>
      <c r="F29" s="95"/>
      <c r="G29" s="95"/>
      <c r="H29" s="60"/>
      <c r="I29" s="69"/>
      <c r="J29" s="61"/>
    </row>
    <row r="30" spans="1:10" ht="12.75" hidden="1">
      <c r="A30" s="85"/>
      <c r="B30" s="86"/>
      <c r="C30" s="86"/>
      <c r="D30" s="86"/>
      <c r="E30" s="87"/>
      <c r="F30" s="95"/>
      <c r="G30" s="95"/>
      <c r="H30" s="70"/>
      <c r="I30" s="71"/>
      <c r="J30" s="72"/>
    </row>
    <row r="31" spans="1:10" ht="12.75">
      <c r="A31" s="26" t="s">
        <v>88</v>
      </c>
      <c r="B31" s="29"/>
      <c r="C31" s="29"/>
      <c r="D31" s="29"/>
      <c r="E31" s="30"/>
      <c r="F31" s="35">
        <v>0.4</v>
      </c>
      <c r="G31" s="36"/>
      <c r="H31" s="62" t="str">
        <f>H28</f>
        <v>Круглосуточно</v>
      </c>
      <c r="I31" s="63"/>
      <c r="J31" s="64"/>
    </row>
    <row r="32" spans="1:10" ht="12.75">
      <c r="A32" s="79" t="s">
        <v>21</v>
      </c>
      <c r="B32" s="80"/>
      <c r="C32" s="80"/>
      <c r="D32" s="80"/>
      <c r="E32" s="81"/>
      <c r="F32" s="65">
        <v>0.05</v>
      </c>
      <c r="G32" s="67"/>
      <c r="H32" s="37" t="s">
        <v>93</v>
      </c>
      <c r="I32" s="66"/>
      <c r="J32" s="67"/>
    </row>
    <row r="33" spans="1:10" ht="12.75">
      <c r="A33" s="79" t="s">
        <v>20</v>
      </c>
      <c r="B33" s="80"/>
      <c r="C33" s="80"/>
      <c r="D33" s="80"/>
      <c r="E33" s="81"/>
      <c r="F33" s="141">
        <v>0.5</v>
      </c>
      <c r="G33" s="142"/>
      <c r="H33" s="65" t="str">
        <f>H32</f>
        <v>Ежемесячно</v>
      </c>
      <c r="I33" s="66"/>
      <c r="J33" s="67"/>
    </row>
    <row r="34" spans="1:10" ht="12.75">
      <c r="A34" s="79" t="s">
        <v>57</v>
      </c>
      <c r="B34" s="80"/>
      <c r="C34" s="80"/>
      <c r="D34" s="80"/>
      <c r="E34" s="81"/>
      <c r="F34" s="35">
        <v>0.13</v>
      </c>
      <c r="G34" s="36"/>
      <c r="H34" s="65" t="s">
        <v>18</v>
      </c>
      <c r="I34" s="66"/>
      <c r="J34" s="67"/>
    </row>
    <row r="35" spans="1:10" ht="12.75">
      <c r="A35" s="96" t="s">
        <v>58</v>
      </c>
      <c r="B35" s="97"/>
      <c r="C35" s="97"/>
      <c r="D35" s="97"/>
      <c r="E35" s="98"/>
      <c r="F35" s="35">
        <v>2.54</v>
      </c>
      <c r="G35" s="36"/>
      <c r="H35" s="37" t="s">
        <v>15</v>
      </c>
      <c r="I35" s="66"/>
      <c r="J35" s="67"/>
    </row>
    <row r="36" spans="1:11" ht="12.75">
      <c r="A36" s="79" t="s">
        <v>52</v>
      </c>
      <c r="B36" s="80"/>
      <c r="C36" s="80"/>
      <c r="D36" s="80"/>
      <c r="E36" s="81"/>
      <c r="F36" s="113">
        <v>3.75</v>
      </c>
      <c r="G36" s="115"/>
      <c r="H36" s="65" t="s">
        <v>18</v>
      </c>
      <c r="I36" s="66"/>
      <c r="J36" s="67"/>
      <c r="K36" s="21"/>
    </row>
    <row r="37" spans="1:10" ht="12.75">
      <c r="A37" s="79" t="s">
        <v>53</v>
      </c>
      <c r="B37" s="80"/>
      <c r="C37" s="80"/>
      <c r="D37" s="80"/>
      <c r="E37" s="81"/>
      <c r="F37" s="65">
        <v>2.97</v>
      </c>
      <c r="G37" s="67"/>
      <c r="H37" s="65"/>
      <c r="I37" s="66"/>
      <c r="J37" s="67"/>
    </row>
    <row r="38" spans="1:10" ht="12.75">
      <c r="A38" s="79" t="s">
        <v>96</v>
      </c>
      <c r="B38" s="80"/>
      <c r="C38" s="80"/>
      <c r="D38" s="80"/>
      <c r="E38" s="81"/>
      <c r="F38" s="65">
        <v>0.82</v>
      </c>
      <c r="G38" s="67"/>
      <c r="H38" s="65"/>
      <c r="I38" s="66"/>
      <c r="J38" s="67"/>
    </row>
    <row r="39" spans="1:10" ht="12.75">
      <c r="A39" s="79" t="s">
        <v>54</v>
      </c>
      <c r="B39" s="80"/>
      <c r="C39" s="80"/>
      <c r="D39" s="80"/>
      <c r="E39" s="81"/>
      <c r="F39" s="58">
        <v>1.25</v>
      </c>
      <c r="G39" s="59"/>
      <c r="H39" s="65"/>
      <c r="I39" s="66"/>
      <c r="J39" s="67"/>
    </row>
    <row r="40" spans="1:10" ht="12.75">
      <c r="A40" s="7" t="s">
        <v>55</v>
      </c>
      <c r="B40" s="2"/>
      <c r="C40" s="2"/>
      <c r="D40" s="2"/>
      <c r="E40" s="1"/>
      <c r="F40" s="60"/>
      <c r="G40" s="61"/>
      <c r="H40" s="65" t="s">
        <v>14</v>
      </c>
      <c r="I40" s="66"/>
      <c r="J40" s="67"/>
    </row>
    <row r="41" spans="1:10" ht="12.75">
      <c r="A41" s="7" t="s">
        <v>56</v>
      </c>
      <c r="B41" s="2"/>
      <c r="C41" s="2"/>
      <c r="D41" s="2"/>
      <c r="E41" s="1"/>
      <c r="F41" s="70"/>
      <c r="G41" s="72"/>
      <c r="H41" s="65" t="s">
        <v>72</v>
      </c>
      <c r="I41" s="66"/>
      <c r="J41" s="67"/>
    </row>
    <row r="42" spans="1:10" ht="12.75">
      <c r="A42" s="79" t="s">
        <v>66</v>
      </c>
      <c r="B42" s="80"/>
      <c r="C42" s="80"/>
      <c r="D42" s="80"/>
      <c r="E42" s="81"/>
      <c r="F42" s="35">
        <v>0.9</v>
      </c>
      <c r="G42" s="36"/>
      <c r="H42" s="65" t="str">
        <f>H33</f>
        <v>Ежемесячно</v>
      </c>
      <c r="I42" s="66"/>
      <c r="J42" s="67"/>
    </row>
    <row r="43" spans="1:10" ht="12.75">
      <c r="A43" s="79" t="s">
        <v>60</v>
      </c>
      <c r="B43" s="80"/>
      <c r="C43" s="80"/>
      <c r="D43" s="80"/>
      <c r="E43" s="81"/>
      <c r="F43" s="62">
        <v>0.16</v>
      </c>
      <c r="G43" s="64"/>
      <c r="H43" s="65" t="str">
        <f>H36</f>
        <v>круглосуточно</v>
      </c>
      <c r="I43" s="66"/>
      <c r="J43" s="67"/>
    </row>
    <row r="44" spans="1:10" ht="12.75">
      <c r="A44" s="79" t="s">
        <v>69</v>
      </c>
      <c r="B44" s="80"/>
      <c r="C44" s="80"/>
      <c r="D44" s="80"/>
      <c r="E44" s="81"/>
      <c r="F44" s="55">
        <v>0.23</v>
      </c>
      <c r="G44" s="57"/>
      <c r="H44" s="65" t="str">
        <f>H33</f>
        <v>Ежемесячно</v>
      </c>
      <c r="I44" s="66"/>
      <c r="J44" s="67"/>
    </row>
    <row r="45" spans="1:10" ht="12.75">
      <c r="A45" s="79" t="s">
        <v>13</v>
      </c>
      <c r="B45" s="80"/>
      <c r="C45" s="80"/>
      <c r="D45" s="80"/>
      <c r="E45" s="81"/>
      <c r="F45" s="131">
        <f>F44+F43+F42+F39+F38+F37+F36+F35+F34+F33+F32+F22+F18+F13+F9</f>
        <v>26.480000000000004</v>
      </c>
      <c r="G45" s="57"/>
      <c r="H45" s="65"/>
      <c r="I45" s="66"/>
      <c r="J45" s="67"/>
    </row>
    <row r="46" spans="1:12" ht="12.75">
      <c r="A46" s="79" t="s">
        <v>80</v>
      </c>
      <c r="B46" s="80"/>
      <c r="C46" s="80"/>
      <c r="D46" s="80"/>
      <c r="E46" s="81"/>
      <c r="F46" s="111">
        <f>F63</f>
        <v>2.81</v>
      </c>
      <c r="G46" s="112"/>
      <c r="H46" s="65"/>
      <c r="I46" s="66"/>
      <c r="J46" s="67"/>
      <c r="L46" s="10"/>
    </row>
    <row r="47" spans="1:12" ht="12.75">
      <c r="A47" s="79" t="s">
        <v>11</v>
      </c>
      <c r="B47" s="80"/>
      <c r="C47" s="80"/>
      <c r="D47" s="80"/>
      <c r="E47" s="81"/>
      <c r="F47" s="129">
        <f>SUM(F45:F46)</f>
        <v>29.290000000000003</v>
      </c>
      <c r="G47" s="115"/>
      <c r="H47" s="111"/>
      <c r="I47" s="66"/>
      <c r="J47" s="67"/>
      <c r="L47" s="13"/>
    </row>
    <row r="48" spans="1:10" ht="12.75">
      <c r="A48" s="113" t="s">
        <v>10</v>
      </c>
      <c r="B48" s="114"/>
      <c r="C48" s="114"/>
      <c r="D48" s="114"/>
      <c r="E48" s="114"/>
      <c r="F48" s="114"/>
      <c r="G48" s="114"/>
      <c r="H48" s="162"/>
      <c r="I48" s="162"/>
      <c r="J48" s="163"/>
    </row>
    <row r="49" spans="1:12" ht="12.75">
      <c r="A49" s="23" t="s">
        <v>9</v>
      </c>
      <c r="B49" s="23"/>
      <c r="C49" s="23"/>
      <c r="D49" s="23"/>
      <c r="E49" s="23"/>
      <c r="F49" s="22"/>
      <c r="G49" s="22"/>
      <c r="H49" s="118" t="s">
        <v>8</v>
      </c>
      <c r="I49" s="119"/>
      <c r="J49" s="120"/>
      <c r="L49" s="10"/>
    </row>
    <row r="50" spans="1:10" ht="12.75">
      <c r="A50" s="23" t="s">
        <v>7</v>
      </c>
      <c r="B50" s="23"/>
      <c r="C50" s="23"/>
      <c r="D50" s="23"/>
      <c r="E50" s="23"/>
      <c r="F50" s="22"/>
      <c r="G50" s="22"/>
      <c r="H50" s="121"/>
      <c r="I50" s="122"/>
      <c r="J50" s="123"/>
    </row>
    <row r="51" spans="1:10" ht="12.75">
      <c r="A51" s="23" t="s">
        <v>6</v>
      </c>
      <c r="B51" s="23"/>
      <c r="C51" s="23"/>
      <c r="D51" s="23"/>
      <c r="E51" s="23"/>
      <c r="F51" s="22"/>
      <c r="G51" s="22"/>
      <c r="H51" s="121"/>
      <c r="I51" s="122"/>
      <c r="J51" s="123"/>
    </row>
    <row r="52" spans="1:10" ht="12.75">
      <c r="A52" s="23" t="s">
        <v>3</v>
      </c>
      <c r="B52" s="23"/>
      <c r="C52" s="23"/>
      <c r="D52" s="23"/>
      <c r="E52" s="23"/>
      <c r="F52" s="22"/>
      <c r="G52" s="22"/>
      <c r="H52" s="121"/>
      <c r="I52" s="122"/>
      <c r="J52" s="123"/>
    </row>
    <row r="53" spans="1:10" ht="12.75">
      <c r="A53" s="23" t="s">
        <v>1</v>
      </c>
      <c r="B53" s="23"/>
      <c r="C53" s="23"/>
      <c r="D53" s="23"/>
      <c r="E53" s="23"/>
      <c r="F53" s="22"/>
      <c r="G53" s="22"/>
      <c r="H53" s="121"/>
      <c r="I53" s="122"/>
      <c r="J53" s="123"/>
    </row>
    <row r="54" spans="1:10" ht="12.75">
      <c r="A54" s="26" t="s">
        <v>77</v>
      </c>
      <c r="B54" s="29"/>
      <c r="C54" s="29"/>
      <c r="D54" s="29"/>
      <c r="E54" s="30"/>
      <c r="F54" s="24"/>
      <c r="G54" s="25"/>
      <c r="H54" s="121"/>
      <c r="I54" s="122"/>
      <c r="J54" s="123"/>
    </row>
    <row r="55" spans="1:10" ht="12.75">
      <c r="A55" s="23" t="s">
        <v>0</v>
      </c>
      <c r="B55" s="23"/>
      <c r="C55" s="23"/>
      <c r="D55" s="23"/>
      <c r="E55" s="23"/>
      <c r="F55" s="22"/>
      <c r="G55" s="22"/>
      <c r="H55" s="121"/>
      <c r="I55" s="122"/>
      <c r="J55" s="123"/>
    </row>
    <row r="56" spans="1:10" ht="12.75">
      <c r="A56" s="26" t="s">
        <v>5</v>
      </c>
      <c r="B56" s="27"/>
      <c r="C56" s="27"/>
      <c r="D56" s="27"/>
      <c r="E56" s="28"/>
      <c r="F56" s="24"/>
      <c r="G56" s="25"/>
      <c r="H56" s="121"/>
      <c r="I56" s="122"/>
      <c r="J56" s="123"/>
    </row>
    <row r="57" spans="1:10" ht="12.75">
      <c r="A57" s="26" t="s">
        <v>4</v>
      </c>
      <c r="B57" s="27"/>
      <c r="C57" s="27"/>
      <c r="D57" s="27"/>
      <c r="E57" s="28"/>
      <c r="F57" s="24"/>
      <c r="G57" s="25"/>
      <c r="H57" s="121"/>
      <c r="I57" s="122"/>
      <c r="J57" s="123"/>
    </row>
    <row r="58" spans="1:10" ht="12.75">
      <c r="A58" s="26" t="s">
        <v>2</v>
      </c>
      <c r="B58" s="27"/>
      <c r="C58" s="27"/>
      <c r="D58" s="27"/>
      <c r="E58" s="28"/>
      <c r="F58" s="24"/>
      <c r="G58" s="25"/>
      <c r="H58" s="121"/>
      <c r="I58" s="122"/>
      <c r="J58" s="123"/>
    </row>
    <row r="59" spans="1:10" ht="12.75">
      <c r="A59" s="26" t="s">
        <v>78</v>
      </c>
      <c r="B59" s="27"/>
      <c r="C59" s="27"/>
      <c r="D59" s="27"/>
      <c r="E59" s="28"/>
      <c r="F59" s="24"/>
      <c r="G59" s="25"/>
      <c r="H59" s="121"/>
      <c r="I59" s="122"/>
      <c r="J59" s="123"/>
    </row>
    <row r="60" spans="1:10" ht="24.75" customHeight="1">
      <c r="A60" s="134" t="s">
        <v>81</v>
      </c>
      <c r="B60" s="135"/>
      <c r="C60" s="135"/>
      <c r="D60" s="135"/>
      <c r="E60" s="136"/>
      <c r="F60" s="24"/>
      <c r="G60" s="25"/>
      <c r="H60" s="121"/>
      <c r="I60" s="122"/>
      <c r="J60" s="123"/>
    </row>
    <row r="61" spans="1:10" ht="12.75">
      <c r="A61" s="26" t="s">
        <v>48</v>
      </c>
      <c r="B61" s="27"/>
      <c r="C61" s="27"/>
      <c r="D61" s="27"/>
      <c r="E61" s="28"/>
      <c r="F61" s="24"/>
      <c r="G61" s="25"/>
      <c r="H61" s="121"/>
      <c r="I61" s="122"/>
      <c r="J61" s="123"/>
    </row>
    <row r="62" spans="1:10" ht="12.75">
      <c r="A62" s="31" t="s">
        <v>49</v>
      </c>
      <c r="B62" s="31"/>
      <c r="C62" s="31"/>
      <c r="D62" s="31"/>
      <c r="E62" s="31"/>
      <c r="F62" s="32">
        <f>F63*12*F7</f>
        <v>807583.5467999999</v>
      </c>
      <c r="G62" s="32"/>
      <c r="H62" s="121"/>
      <c r="I62" s="122"/>
      <c r="J62" s="123"/>
    </row>
    <row r="63" spans="1:10" ht="12.75">
      <c r="A63" s="79" t="s">
        <v>79</v>
      </c>
      <c r="B63" s="80"/>
      <c r="C63" s="80"/>
      <c r="D63" s="80"/>
      <c r="E63" s="81"/>
      <c r="F63" s="127">
        <v>2.81</v>
      </c>
      <c r="G63" s="128"/>
      <c r="H63" s="124"/>
      <c r="I63" s="125"/>
      <c r="J63" s="126"/>
    </row>
  </sheetData>
  <sheetProtection/>
  <mergeCells count="133">
    <mergeCell ref="A62:E62"/>
    <mergeCell ref="F62:G62"/>
    <mergeCell ref="A63:E63"/>
    <mergeCell ref="F63:G63"/>
    <mergeCell ref="A59:E59"/>
    <mergeCell ref="F59:G59"/>
    <mergeCell ref="A60:E60"/>
    <mergeCell ref="F60:G60"/>
    <mergeCell ref="A61:E61"/>
    <mergeCell ref="F61:G61"/>
    <mergeCell ref="A56:E56"/>
    <mergeCell ref="F56:G56"/>
    <mergeCell ref="A57:E57"/>
    <mergeCell ref="F57:G57"/>
    <mergeCell ref="A58:E58"/>
    <mergeCell ref="F58:G58"/>
    <mergeCell ref="A53:E53"/>
    <mergeCell ref="F53:G53"/>
    <mergeCell ref="A54:E54"/>
    <mergeCell ref="F54:G54"/>
    <mergeCell ref="A55:E55"/>
    <mergeCell ref="F55:G55"/>
    <mergeCell ref="A48:J48"/>
    <mergeCell ref="A49:E49"/>
    <mergeCell ref="F49:G49"/>
    <mergeCell ref="H49:J63"/>
    <mergeCell ref="A50:E50"/>
    <mergeCell ref="F50:G50"/>
    <mergeCell ref="A51:E51"/>
    <mergeCell ref="F51:G51"/>
    <mergeCell ref="A52:E52"/>
    <mergeCell ref="F52:G52"/>
    <mergeCell ref="A46:E46"/>
    <mergeCell ref="F46:G46"/>
    <mergeCell ref="H46:J46"/>
    <mergeCell ref="A47:E47"/>
    <mergeCell ref="F47:G47"/>
    <mergeCell ref="H47:J47"/>
    <mergeCell ref="A45:E45"/>
    <mergeCell ref="F45:G45"/>
    <mergeCell ref="H45:J45"/>
    <mergeCell ref="F23:G24"/>
    <mergeCell ref="F25:G27"/>
    <mergeCell ref="F28:G30"/>
    <mergeCell ref="A31:E31"/>
    <mergeCell ref="F31:G31"/>
    <mergeCell ref="H31:J31"/>
    <mergeCell ref="A28:E30"/>
    <mergeCell ref="A43:E43"/>
    <mergeCell ref="F43:G43"/>
    <mergeCell ref="H43:J43"/>
    <mergeCell ref="A44:E44"/>
    <mergeCell ref="F44:G44"/>
    <mergeCell ref="H44:J44"/>
    <mergeCell ref="F39:G41"/>
    <mergeCell ref="H39:J39"/>
    <mergeCell ref="H40:J40"/>
    <mergeCell ref="H41:J41"/>
    <mergeCell ref="A42:E42"/>
    <mergeCell ref="F42:G42"/>
    <mergeCell ref="H42:J42"/>
    <mergeCell ref="A39:E39"/>
    <mergeCell ref="A36:E36"/>
    <mergeCell ref="F36:G36"/>
    <mergeCell ref="H36:J36"/>
    <mergeCell ref="A37:E37"/>
    <mergeCell ref="F37:G37"/>
    <mergeCell ref="H37:J37"/>
    <mergeCell ref="A34:E34"/>
    <mergeCell ref="F34:G34"/>
    <mergeCell ref="H34:J34"/>
    <mergeCell ref="A35:E35"/>
    <mergeCell ref="F35:G35"/>
    <mergeCell ref="H35:J35"/>
    <mergeCell ref="H28:J30"/>
    <mergeCell ref="F22:G22"/>
    <mergeCell ref="A32:E32"/>
    <mergeCell ref="F32:G32"/>
    <mergeCell ref="H32:J32"/>
    <mergeCell ref="A33:E33"/>
    <mergeCell ref="F33:G33"/>
    <mergeCell ref="H33:J33"/>
    <mergeCell ref="A22:E22"/>
    <mergeCell ref="H22:J22"/>
    <mergeCell ref="A23:E24"/>
    <mergeCell ref="H23:J24"/>
    <mergeCell ref="A25:E27"/>
    <mergeCell ref="H25:J27"/>
    <mergeCell ref="A18:E18"/>
    <mergeCell ref="F18:G21"/>
    <mergeCell ref="H18:J18"/>
    <mergeCell ref="A19:E19"/>
    <mergeCell ref="H19:J19"/>
    <mergeCell ref="A20:E20"/>
    <mergeCell ref="H20:J20"/>
    <mergeCell ref="A21:E21"/>
    <mergeCell ref="H21:J21"/>
    <mergeCell ref="A13:E13"/>
    <mergeCell ref="F13:G17"/>
    <mergeCell ref="H13:J13"/>
    <mergeCell ref="A14:E15"/>
    <mergeCell ref="H14:J15"/>
    <mergeCell ref="A16:E16"/>
    <mergeCell ref="H16:J16"/>
    <mergeCell ref="A17:E17"/>
    <mergeCell ref="H17:J17"/>
    <mergeCell ref="A9:E9"/>
    <mergeCell ref="F9:G12"/>
    <mergeCell ref="H9:J9"/>
    <mergeCell ref="A10:E10"/>
    <mergeCell ref="H10:J10"/>
    <mergeCell ref="A11:E11"/>
    <mergeCell ref="H11:J11"/>
    <mergeCell ref="A12:E12"/>
    <mergeCell ref="H12:J12"/>
    <mergeCell ref="F6:G6"/>
    <mergeCell ref="H6:J6"/>
    <mergeCell ref="A7:E7"/>
    <mergeCell ref="F7:G7"/>
    <mergeCell ref="H7:J7"/>
    <mergeCell ref="A8:E8"/>
    <mergeCell ref="F8:G8"/>
    <mergeCell ref="H8:J8"/>
    <mergeCell ref="A38:E38"/>
    <mergeCell ref="F38:G38"/>
    <mergeCell ref="H38:J38"/>
    <mergeCell ref="A1:J1"/>
    <mergeCell ref="A2:J2"/>
    <mergeCell ref="A3:J3"/>
    <mergeCell ref="A4:E5"/>
    <mergeCell ref="F4:G5"/>
    <mergeCell ref="H4:J5"/>
    <mergeCell ref="A6:E6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2:N62"/>
  <sheetViews>
    <sheetView tabSelected="1" zoomScalePageLayoutView="0" workbookViewId="0" topLeftCell="A1">
      <selection activeCell="A64" sqref="A64:IV64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4.00390625" style="0" customWidth="1"/>
    <col min="12" max="12" width="12.8515625" style="0" bestFit="1" customWidth="1"/>
  </cols>
  <sheetData>
    <row r="2" spans="1:10" ht="12.75">
      <c r="A2" s="33" t="s">
        <v>84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2.75">
      <c r="A3" s="33" t="s">
        <v>119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2.75">
      <c r="A4" s="40" t="s">
        <v>45</v>
      </c>
      <c r="B4" s="41"/>
      <c r="C4" s="41"/>
      <c r="D4" s="41"/>
      <c r="E4" s="42"/>
      <c r="F4" s="46" t="s">
        <v>44</v>
      </c>
      <c r="G4" s="47"/>
      <c r="H4" s="40" t="s">
        <v>43</v>
      </c>
      <c r="I4" s="41"/>
      <c r="J4" s="42"/>
    </row>
    <row r="5" spans="1:10" ht="12.75">
      <c r="A5" s="43"/>
      <c r="B5" s="44"/>
      <c r="C5" s="44"/>
      <c r="D5" s="44"/>
      <c r="E5" s="45"/>
      <c r="F5" s="48"/>
      <c r="G5" s="49"/>
      <c r="H5" s="43"/>
      <c r="I5" s="44"/>
      <c r="J5" s="45"/>
    </row>
    <row r="6" spans="1:10" ht="12.75">
      <c r="A6" s="51"/>
      <c r="B6" s="51"/>
      <c r="C6" s="51"/>
      <c r="D6" s="51"/>
      <c r="E6" s="52"/>
      <c r="F6" s="53"/>
      <c r="G6" s="132"/>
      <c r="H6" s="55"/>
      <c r="I6" s="56"/>
      <c r="J6" s="57"/>
    </row>
    <row r="7" spans="1:10" ht="12.75">
      <c r="A7" s="51" t="s">
        <v>83</v>
      </c>
      <c r="B7" s="51"/>
      <c r="C7" s="51"/>
      <c r="D7" s="51"/>
      <c r="E7" s="52"/>
      <c r="F7" s="53">
        <v>4915.9</v>
      </c>
      <c r="G7" s="132"/>
      <c r="H7" s="55"/>
      <c r="I7" s="56"/>
      <c r="J7" s="57"/>
    </row>
    <row r="8" spans="1:10" ht="12.75">
      <c r="A8" s="50" t="s">
        <v>42</v>
      </c>
      <c r="B8" s="50"/>
      <c r="C8" s="50"/>
      <c r="D8" s="50"/>
      <c r="E8" s="50"/>
      <c r="F8" s="58">
        <v>4.15</v>
      </c>
      <c r="G8" s="59"/>
      <c r="H8" s="65"/>
      <c r="I8" s="66"/>
      <c r="J8" s="67"/>
    </row>
    <row r="9" spans="1:10" ht="12.75">
      <c r="A9" s="77" t="s">
        <v>41</v>
      </c>
      <c r="B9" s="78"/>
      <c r="C9" s="78"/>
      <c r="D9" s="78"/>
      <c r="E9" s="78"/>
      <c r="F9" s="60"/>
      <c r="G9" s="61"/>
      <c r="H9" s="140" t="s">
        <v>73</v>
      </c>
      <c r="I9" s="63"/>
      <c r="J9" s="64"/>
    </row>
    <row r="10" spans="1:10" ht="12.75">
      <c r="A10" s="76" t="s">
        <v>40</v>
      </c>
      <c r="B10" s="29"/>
      <c r="C10" s="29"/>
      <c r="D10" s="29"/>
      <c r="E10" s="29"/>
      <c r="F10" s="60"/>
      <c r="G10" s="61"/>
      <c r="H10" s="65" t="s">
        <v>39</v>
      </c>
      <c r="I10" s="66"/>
      <c r="J10" s="67"/>
    </row>
    <row r="11" spans="1:10" ht="12.75">
      <c r="A11" s="76" t="s">
        <v>38</v>
      </c>
      <c r="B11" s="29"/>
      <c r="C11" s="29"/>
      <c r="D11" s="29"/>
      <c r="E11" s="29"/>
      <c r="F11" s="70"/>
      <c r="G11" s="72"/>
      <c r="H11" s="62" t="s">
        <v>73</v>
      </c>
      <c r="I11" s="63"/>
      <c r="J11" s="64"/>
    </row>
    <row r="12" spans="1:10" ht="12.75">
      <c r="A12" s="79" t="s">
        <v>36</v>
      </c>
      <c r="B12" s="80"/>
      <c r="C12" s="80"/>
      <c r="D12" s="80"/>
      <c r="E12" s="81"/>
      <c r="F12" s="58">
        <v>2.48</v>
      </c>
      <c r="G12" s="59"/>
      <c r="H12" s="65"/>
      <c r="I12" s="66"/>
      <c r="J12" s="67"/>
    </row>
    <row r="13" spans="1:10" ht="12.75">
      <c r="A13" s="82" t="s">
        <v>35</v>
      </c>
      <c r="B13" s="83"/>
      <c r="C13" s="83"/>
      <c r="D13" s="83"/>
      <c r="E13" s="84"/>
      <c r="F13" s="60"/>
      <c r="G13" s="61"/>
      <c r="H13" s="58" t="s">
        <v>34</v>
      </c>
      <c r="I13" s="68"/>
      <c r="J13" s="59"/>
    </row>
    <row r="14" spans="1:10" ht="12.75">
      <c r="A14" s="85"/>
      <c r="B14" s="86"/>
      <c r="C14" s="86"/>
      <c r="D14" s="86"/>
      <c r="E14" s="87"/>
      <c r="F14" s="60"/>
      <c r="G14" s="61"/>
      <c r="H14" s="70"/>
      <c r="I14" s="71"/>
      <c r="J14" s="72"/>
    </row>
    <row r="15" spans="1:10" ht="12.75">
      <c r="A15" s="76" t="s">
        <v>33</v>
      </c>
      <c r="B15" s="29"/>
      <c r="C15" s="29"/>
      <c r="D15" s="29"/>
      <c r="E15" s="30"/>
      <c r="F15" s="60"/>
      <c r="G15" s="61"/>
      <c r="H15" s="65" t="s">
        <v>32</v>
      </c>
      <c r="I15" s="66"/>
      <c r="J15" s="67"/>
    </row>
    <row r="16" spans="1:10" ht="12.75">
      <c r="A16" s="76" t="s">
        <v>31</v>
      </c>
      <c r="B16" s="29"/>
      <c r="C16" s="29"/>
      <c r="D16" s="29"/>
      <c r="E16" s="30"/>
      <c r="F16" s="70"/>
      <c r="G16" s="72"/>
      <c r="H16" s="65" t="s">
        <v>30</v>
      </c>
      <c r="I16" s="66"/>
      <c r="J16" s="67"/>
    </row>
    <row r="17" spans="1:10" ht="12.75">
      <c r="A17" s="73" t="s">
        <v>29</v>
      </c>
      <c r="B17" s="74"/>
      <c r="C17" s="74"/>
      <c r="D17" s="74"/>
      <c r="E17" s="75"/>
      <c r="F17" s="58">
        <v>0.46</v>
      </c>
      <c r="G17" s="59"/>
      <c r="H17" s="66"/>
      <c r="I17" s="66"/>
      <c r="J17" s="67"/>
    </row>
    <row r="18" spans="1:10" ht="12.75">
      <c r="A18" s="76" t="s">
        <v>28</v>
      </c>
      <c r="B18" s="29"/>
      <c r="C18" s="29"/>
      <c r="D18" s="29"/>
      <c r="E18" s="30"/>
      <c r="F18" s="60"/>
      <c r="G18" s="61"/>
      <c r="H18" s="66"/>
      <c r="I18" s="66"/>
      <c r="J18" s="67"/>
    </row>
    <row r="19" spans="1:10" ht="12.75">
      <c r="A19" s="89" t="s">
        <v>27</v>
      </c>
      <c r="B19" s="90"/>
      <c r="C19" s="90"/>
      <c r="D19" s="90"/>
      <c r="E19" s="91"/>
      <c r="F19" s="60"/>
      <c r="G19" s="61"/>
      <c r="H19" s="66" t="s">
        <v>85</v>
      </c>
      <c r="I19" s="66"/>
      <c r="J19" s="67"/>
    </row>
    <row r="20" spans="1:10" ht="12.75">
      <c r="A20" s="76" t="s">
        <v>26</v>
      </c>
      <c r="B20" s="29"/>
      <c r="C20" s="29"/>
      <c r="D20" s="29"/>
      <c r="E20" s="30"/>
      <c r="F20" s="60"/>
      <c r="G20" s="61"/>
      <c r="H20" s="58"/>
      <c r="I20" s="68"/>
      <c r="J20" s="59"/>
    </row>
    <row r="21" spans="1:10" ht="12.75">
      <c r="A21" s="79" t="s">
        <v>25</v>
      </c>
      <c r="B21" s="80"/>
      <c r="C21" s="80"/>
      <c r="D21" s="80"/>
      <c r="E21" s="81"/>
      <c r="F21" s="58">
        <f>F22+F24+F27+F30</f>
        <v>8.049999999999999</v>
      </c>
      <c r="G21" s="59"/>
      <c r="H21" s="65"/>
      <c r="I21" s="66"/>
      <c r="J21" s="67"/>
    </row>
    <row r="22" spans="1:10" ht="12.75">
      <c r="A22" s="82" t="s">
        <v>24</v>
      </c>
      <c r="B22" s="83"/>
      <c r="C22" s="83"/>
      <c r="D22" s="83"/>
      <c r="E22" s="84"/>
      <c r="F22" s="95">
        <v>2.43</v>
      </c>
      <c r="G22" s="95"/>
      <c r="H22" s="58" t="s">
        <v>23</v>
      </c>
      <c r="I22" s="68"/>
      <c r="J22" s="59"/>
    </row>
    <row r="23" spans="1:10" ht="24" customHeight="1">
      <c r="A23" s="85"/>
      <c r="B23" s="86"/>
      <c r="C23" s="86"/>
      <c r="D23" s="86"/>
      <c r="E23" s="87"/>
      <c r="F23" s="95"/>
      <c r="G23" s="95"/>
      <c r="H23" s="70"/>
      <c r="I23" s="71"/>
      <c r="J23" s="72"/>
    </row>
    <row r="24" spans="1:10" ht="12.75" customHeight="1">
      <c r="A24" s="82" t="s">
        <v>94</v>
      </c>
      <c r="B24" s="83"/>
      <c r="C24" s="83"/>
      <c r="D24" s="83"/>
      <c r="E24" s="84"/>
      <c r="F24" s="95">
        <v>3.83</v>
      </c>
      <c r="G24" s="95"/>
      <c r="H24" s="88" t="str">
        <f>H22</f>
        <v>Круглосуточно</v>
      </c>
      <c r="I24" s="68"/>
      <c r="J24" s="59"/>
    </row>
    <row r="25" spans="1:10" ht="12.75">
      <c r="A25" s="92"/>
      <c r="B25" s="93"/>
      <c r="C25" s="93"/>
      <c r="D25" s="93"/>
      <c r="E25" s="94"/>
      <c r="F25" s="95"/>
      <c r="G25" s="95"/>
      <c r="H25" s="60"/>
      <c r="I25" s="69"/>
      <c r="J25" s="61"/>
    </row>
    <row r="26" spans="1:10" ht="2.25" customHeight="1">
      <c r="A26" s="85"/>
      <c r="B26" s="86"/>
      <c r="C26" s="86"/>
      <c r="D26" s="86"/>
      <c r="E26" s="87"/>
      <c r="F26" s="95"/>
      <c r="G26" s="95"/>
      <c r="H26" s="70"/>
      <c r="I26" s="71"/>
      <c r="J26" s="72"/>
    </row>
    <row r="27" spans="1:10" ht="12.75">
      <c r="A27" s="6" t="s">
        <v>22</v>
      </c>
      <c r="B27" s="5"/>
      <c r="C27" s="5"/>
      <c r="D27" s="5"/>
      <c r="E27" s="4"/>
      <c r="F27" s="95">
        <v>1.39</v>
      </c>
      <c r="G27" s="95"/>
      <c r="H27" s="58" t="str">
        <f>H24</f>
        <v>Круглосуточно</v>
      </c>
      <c r="I27" s="68"/>
      <c r="J27" s="59"/>
    </row>
    <row r="28" spans="1:10" ht="12.75">
      <c r="A28" s="164" t="s">
        <v>95</v>
      </c>
      <c r="B28" s="165"/>
      <c r="C28" s="165"/>
      <c r="D28" s="165"/>
      <c r="E28" s="166"/>
      <c r="F28" s="95"/>
      <c r="G28" s="95"/>
      <c r="H28" s="60"/>
      <c r="I28" s="69"/>
      <c r="J28" s="61"/>
    </row>
    <row r="29" spans="1:10" ht="12.75" hidden="1">
      <c r="A29" s="167"/>
      <c r="B29" s="34"/>
      <c r="C29" s="34"/>
      <c r="D29" s="34"/>
      <c r="E29" s="168"/>
      <c r="F29" s="95"/>
      <c r="G29" s="95"/>
      <c r="H29" s="70"/>
      <c r="I29" s="71"/>
      <c r="J29" s="72"/>
    </row>
    <row r="30" spans="1:10" ht="12.75">
      <c r="A30" s="76" t="s">
        <v>88</v>
      </c>
      <c r="B30" s="29"/>
      <c r="C30" s="29"/>
      <c r="D30" s="29"/>
      <c r="E30" s="30"/>
      <c r="F30" s="62">
        <v>0.4</v>
      </c>
      <c r="G30" s="64"/>
      <c r="H30" s="62" t="str">
        <f>H27</f>
        <v>Круглосуточно</v>
      </c>
      <c r="I30" s="63"/>
      <c r="J30" s="64"/>
    </row>
    <row r="31" spans="1:10" ht="12.75">
      <c r="A31" s="79" t="s">
        <v>21</v>
      </c>
      <c r="B31" s="80"/>
      <c r="C31" s="80"/>
      <c r="D31" s="80"/>
      <c r="E31" s="81"/>
      <c r="F31" s="65">
        <v>0.07</v>
      </c>
      <c r="G31" s="67"/>
      <c r="H31" s="65" t="s">
        <v>93</v>
      </c>
      <c r="I31" s="66"/>
      <c r="J31" s="67"/>
    </row>
    <row r="32" spans="1:10" ht="12.75">
      <c r="A32" s="79" t="s">
        <v>20</v>
      </c>
      <c r="B32" s="80"/>
      <c r="C32" s="80"/>
      <c r="D32" s="80"/>
      <c r="E32" s="81"/>
      <c r="F32" s="113">
        <v>1.29</v>
      </c>
      <c r="G32" s="115"/>
      <c r="H32" s="65" t="str">
        <f>H31</f>
        <v>Ежемесячно</v>
      </c>
      <c r="I32" s="66"/>
      <c r="J32" s="67"/>
    </row>
    <row r="33" spans="1:10" ht="12.75">
      <c r="A33" s="79" t="s">
        <v>57</v>
      </c>
      <c r="B33" s="80"/>
      <c r="C33" s="80"/>
      <c r="D33" s="80"/>
      <c r="E33" s="81"/>
      <c r="F33" s="35">
        <v>0.18</v>
      </c>
      <c r="G33" s="36"/>
      <c r="H33" s="65" t="s">
        <v>18</v>
      </c>
      <c r="I33" s="66"/>
      <c r="J33" s="67"/>
    </row>
    <row r="34" spans="1:10" ht="12.75">
      <c r="A34" s="96" t="s">
        <v>58</v>
      </c>
      <c r="B34" s="97"/>
      <c r="C34" s="97"/>
      <c r="D34" s="97"/>
      <c r="E34" s="98"/>
      <c r="F34" s="35">
        <v>2.54</v>
      </c>
      <c r="G34" s="36"/>
      <c r="H34" s="37" t="s">
        <v>37</v>
      </c>
      <c r="I34" s="66"/>
      <c r="J34" s="67"/>
    </row>
    <row r="35" spans="1:11" ht="12.75">
      <c r="A35" s="79" t="s">
        <v>52</v>
      </c>
      <c r="B35" s="80"/>
      <c r="C35" s="80"/>
      <c r="D35" s="80"/>
      <c r="E35" s="81"/>
      <c r="F35" s="113">
        <v>2.45</v>
      </c>
      <c r="G35" s="115"/>
      <c r="H35" s="65" t="s">
        <v>18</v>
      </c>
      <c r="I35" s="66"/>
      <c r="J35" s="67"/>
      <c r="K35" s="21"/>
    </row>
    <row r="36" spans="1:10" ht="12.75">
      <c r="A36" s="79" t="s">
        <v>53</v>
      </c>
      <c r="B36" s="80"/>
      <c r="C36" s="80"/>
      <c r="D36" s="80"/>
      <c r="E36" s="81"/>
      <c r="F36" s="65">
        <v>3.27</v>
      </c>
      <c r="G36" s="67"/>
      <c r="H36" s="65"/>
      <c r="I36" s="66"/>
      <c r="J36" s="67"/>
    </row>
    <row r="37" spans="1:10" ht="12.75">
      <c r="A37" s="79" t="s">
        <v>96</v>
      </c>
      <c r="B37" s="80"/>
      <c r="C37" s="80"/>
      <c r="D37" s="80"/>
      <c r="E37" s="81"/>
      <c r="F37" s="65">
        <v>0.82</v>
      </c>
      <c r="G37" s="67"/>
      <c r="H37" s="65"/>
      <c r="I37" s="66"/>
      <c r="J37" s="67"/>
    </row>
    <row r="38" spans="1:10" ht="12.75">
      <c r="A38" s="79" t="s">
        <v>54</v>
      </c>
      <c r="B38" s="80"/>
      <c r="C38" s="80"/>
      <c r="D38" s="80"/>
      <c r="E38" s="81"/>
      <c r="F38" s="58">
        <v>1.68</v>
      </c>
      <c r="G38" s="59"/>
      <c r="H38" s="65"/>
      <c r="I38" s="66"/>
      <c r="J38" s="67"/>
    </row>
    <row r="39" spans="1:10" ht="12.75">
      <c r="A39" s="7" t="s">
        <v>55</v>
      </c>
      <c r="B39" s="2"/>
      <c r="C39" s="2"/>
      <c r="D39" s="2"/>
      <c r="E39" s="1"/>
      <c r="F39" s="60"/>
      <c r="G39" s="61"/>
      <c r="H39" s="65" t="s">
        <v>14</v>
      </c>
      <c r="I39" s="66"/>
      <c r="J39" s="67"/>
    </row>
    <row r="40" spans="1:10" ht="12.75">
      <c r="A40" s="7" t="s">
        <v>56</v>
      </c>
      <c r="B40" s="2"/>
      <c r="C40" s="2"/>
      <c r="D40" s="2"/>
      <c r="E40" s="1"/>
      <c r="F40" s="70"/>
      <c r="G40" s="72"/>
      <c r="H40" s="37" t="s">
        <v>99</v>
      </c>
      <c r="I40" s="66"/>
      <c r="J40" s="67"/>
    </row>
    <row r="41" spans="1:10" ht="12.75">
      <c r="A41" s="79" t="s">
        <v>59</v>
      </c>
      <c r="B41" s="80"/>
      <c r="C41" s="80"/>
      <c r="D41" s="80"/>
      <c r="E41" s="81"/>
      <c r="F41" s="55">
        <v>0.08</v>
      </c>
      <c r="G41" s="57"/>
      <c r="H41" s="65" t="str">
        <f>H35</f>
        <v>круглосуточно</v>
      </c>
      <c r="I41" s="66"/>
      <c r="J41" s="67"/>
    </row>
    <row r="42" spans="1:10" ht="12.75">
      <c r="A42" s="79" t="s">
        <v>67</v>
      </c>
      <c r="B42" s="80"/>
      <c r="C42" s="80"/>
      <c r="D42" s="80"/>
      <c r="E42" s="81"/>
      <c r="F42" s="35">
        <v>0.9</v>
      </c>
      <c r="G42" s="36"/>
      <c r="H42" s="65" t="str">
        <f>H31</f>
        <v>Ежемесячно</v>
      </c>
      <c r="I42" s="66"/>
      <c r="J42" s="67"/>
    </row>
    <row r="43" spans="1:10" ht="12.75">
      <c r="A43" s="79" t="s">
        <v>69</v>
      </c>
      <c r="B43" s="80"/>
      <c r="C43" s="80"/>
      <c r="D43" s="80"/>
      <c r="E43" s="81"/>
      <c r="F43" s="55">
        <v>0.57</v>
      </c>
      <c r="G43" s="57"/>
      <c r="H43" s="65" t="str">
        <f>H42</f>
        <v>Ежемесячно</v>
      </c>
      <c r="I43" s="66"/>
      <c r="J43" s="67"/>
    </row>
    <row r="44" spans="1:10" ht="12.75">
      <c r="A44" s="79" t="s">
        <v>13</v>
      </c>
      <c r="B44" s="80"/>
      <c r="C44" s="80"/>
      <c r="D44" s="80"/>
      <c r="E44" s="81"/>
      <c r="F44" s="131">
        <f>F43+F42+F41+F38+F37+F36+F35+F34+F33+F32+F31+F21+F17+F12+F8</f>
        <v>28.990000000000002</v>
      </c>
      <c r="G44" s="57"/>
      <c r="H44" s="65"/>
      <c r="I44" s="66"/>
      <c r="J44" s="67"/>
    </row>
    <row r="45" spans="1:11" ht="12.75">
      <c r="A45" s="79" t="s">
        <v>80</v>
      </c>
      <c r="B45" s="80"/>
      <c r="C45" s="80"/>
      <c r="D45" s="80"/>
      <c r="E45" s="81"/>
      <c r="F45" s="111">
        <f>F62</f>
        <v>4.53</v>
      </c>
      <c r="G45" s="112"/>
      <c r="H45" s="65"/>
      <c r="I45" s="66"/>
      <c r="J45" s="67"/>
      <c r="K45" s="21"/>
    </row>
    <row r="46" spans="1:14" ht="12.75">
      <c r="A46" s="79" t="s">
        <v>11</v>
      </c>
      <c r="B46" s="80"/>
      <c r="C46" s="80"/>
      <c r="D46" s="80"/>
      <c r="E46" s="81"/>
      <c r="F46" s="129">
        <f>SUM(F44:F45)</f>
        <v>33.52</v>
      </c>
      <c r="G46" s="115"/>
      <c r="H46" s="111"/>
      <c r="I46" s="66"/>
      <c r="J46" s="67"/>
      <c r="L46" s="13"/>
      <c r="N46" s="8"/>
    </row>
    <row r="47" spans="1:12" ht="12.75">
      <c r="A47" s="113" t="s">
        <v>10</v>
      </c>
      <c r="B47" s="114"/>
      <c r="C47" s="114"/>
      <c r="D47" s="114"/>
      <c r="E47" s="114"/>
      <c r="F47" s="114"/>
      <c r="G47" s="114"/>
      <c r="H47" s="114"/>
      <c r="I47" s="114"/>
      <c r="J47" s="115"/>
      <c r="L47" s="13"/>
    </row>
    <row r="48" spans="1:12" ht="12.75">
      <c r="A48" s="23" t="s">
        <v>9</v>
      </c>
      <c r="B48" s="23"/>
      <c r="C48" s="23"/>
      <c r="D48" s="23"/>
      <c r="E48" s="23"/>
      <c r="F48" s="22"/>
      <c r="G48" s="22"/>
      <c r="H48" s="118" t="s">
        <v>8</v>
      </c>
      <c r="I48" s="119"/>
      <c r="J48" s="120"/>
      <c r="L48" s="10"/>
    </row>
    <row r="49" spans="1:10" ht="12.75">
      <c r="A49" s="23" t="s">
        <v>7</v>
      </c>
      <c r="B49" s="23"/>
      <c r="C49" s="23"/>
      <c r="D49" s="23"/>
      <c r="E49" s="23"/>
      <c r="F49" s="22"/>
      <c r="G49" s="22"/>
      <c r="H49" s="121"/>
      <c r="I49" s="122"/>
      <c r="J49" s="123"/>
    </row>
    <row r="50" spans="1:10" ht="12.75">
      <c r="A50" s="23" t="s">
        <v>6</v>
      </c>
      <c r="B50" s="23"/>
      <c r="C50" s="23"/>
      <c r="D50" s="23"/>
      <c r="E50" s="23"/>
      <c r="F50" s="22"/>
      <c r="G50" s="22"/>
      <c r="H50" s="121"/>
      <c r="I50" s="122"/>
      <c r="J50" s="123"/>
    </row>
    <row r="51" spans="1:12" ht="12.75">
      <c r="A51" s="23" t="s">
        <v>3</v>
      </c>
      <c r="B51" s="23"/>
      <c r="C51" s="23"/>
      <c r="D51" s="23"/>
      <c r="E51" s="23"/>
      <c r="F51" s="22"/>
      <c r="G51" s="22"/>
      <c r="H51" s="121"/>
      <c r="I51" s="122"/>
      <c r="J51" s="123"/>
      <c r="L51" s="10"/>
    </row>
    <row r="52" spans="1:10" ht="12.75">
      <c r="A52" s="23" t="s">
        <v>1</v>
      </c>
      <c r="B52" s="23"/>
      <c r="C52" s="23"/>
      <c r="D52" s="23"/>
      <c r="E52" s="23"/>
      <c r="F52" s="22"/>
      <c r="G52" s="22"/>
      <c r="H52" s="121"/>
      <c r="I52" s="122"/>
      <c r="J52" s="123"/>
    </row>
    <row r="53" spans="1:10" ht="12.75">
      <c r="A53" s="26" t="s">
        <v>77</v>
      </c>
      <c r="B53" s="29"/>
      <c r="C53" s="29"/>
      <c r="D53" s="29"/>
      <c r="E53" s="30"/>
      <c r="F53" s="24"/>
      <c r="G53" s="25"/>
      <c r="H53" s="121"/>
      <c r="I53" s="122"/>
      <c r="J53" s="123"/>
    </row>
    <row r="54" spans="1:10" ht="12.75">
      <c r="A54" s="23" t="s">
        <v>0</v>
      </c>
      <c r="B54" s="23"/>
      <c r="C54" s="23"/>
      <c r="D54" s="23"/>
      <c r="E54" s="23"/>
      <c r="F54" s="22"/>
      <c r="G54" s="22"/>
      <c r="H54" s="121"/>
      <c r="I54" s="122"/>
      <c r="J54" s="123"/>
    </row>
    <row r="55" spans="1:10" ht="12.75">
      <c r="A55" s="26" t="s">
        <v>5</v>
      </c>
      <c r="B55" s="27"/>
      <c r="C55" s="27"/>
      <c r="D55" s="27"/>
      <c r="E55" s="28"/>
      <c r="F55" s="24"/>
      <c r="G55" s="25"/>
      <c r="H55" s="121"/>
      <c r="I55" s="122"/>
      <c r="J55" s="123"/>
    </row>
    <row r="56" spans="1:10" ht="12.75">
      <c r="A56" s="26" t="s">
        <v>4</v>
      </c>
      <c r="B56" s="27"/>
      <c r="C56" s="27"/>
      <c r="D56" s="27"/>
      <c r="E56" s="28"/>
      <c r="F56" s="24"/>
      <c r="G56" s="25"/>
      <c r="H56" s="121"/>
      <c r="I56" s="122"/>
      <c r="J56" s="123"/>
    </row>
    <row r="57" spans="1:10" ht="12.75">
      <c r="A57" s="26" t="s">
        <v>2</v>
      </c>
      <c r="B57" s="27"/>
      <c r="C57" s="27"/>
      <c r="D57" s="27"/>
      <c r="E57" s="28"/>
      <c r="F57" s="24"/>
      <c r="G57" s="25"/>
      <c r="H57" s="121"/>
      <c r="I57" s="122"/>
      <c r="J57" s="123"/>
    </row>
    <row r="58" spans="1:10" ht="12.75">
      <c r="A58" s="26" t="s">
        <v>78</v>
      </c>
      <c r="B58" s="27"/>
      <c r="C58" s="27"/>
      <c r="D58" s="27"/>
      <c r="E58" s="28"/>
      <c r="F58" s="24"/>
      <c r="G58" s="25"/>
      <c r="H58" s="121"/>
      <c r="I58" s="122"/>
      <c r="J58" s="123"/>
    </row>
    <row r="59" spans="1:10" ht="25.5" customHeight="1">
      <c r="A59" s="134" t="s">
        <v>81</v>
      </c>
      <c r="B59" s="135"/>
      <c r="C59" s="135"/>
      <c r="D59" s="135"/>
      <c r="E59" s="136"/>
      <c r="F59" s="24"/>
      <c r="G59" s="25"/>
      <c r="H59" s="121"/>
      <c r="I59" s="122"/>
      <c r="J59" s="123"/>
    </row>
    <row r="60" spans="1:10" ht="12.75">
      <c r="A60" s="26" t="s">
        <v>48</v>
      </c>
      <c r="B60" s="27"/>
      <c r="C60" s="27"/>
      <c r="D60" s="27"/>
      <c r="E60" s="28"/>
      <c r="F60" s="24"/>
      <c r="G60" s="25"/>
      <c r="H60" s="121"/>
      <c r="I60" s="122"/>
      <c r="J60" s="123"/>
    </row>
    <row r="61" spans="1:12" ht="12.75">
      <c r="A61" s="31" t="s">
        <v>49</v>
      </c>
      <c r="B61" s="31"/>
      <c r="C61" s="31"/>
      <c r="D61" s="31"/>
      <c r="E61" s="31"/>
      <c r="F61" s="32">
        <f>F62*12*F7</f>
        <v>267228.32399999996</v>
      </c>
      <c r="G61" s="32"/>
      <c r="H61" s="121"/>
      <c r="I61" s="122"/>
      <c r="J61" s="123"/>
      <c r="L61" s="10"/>
    </row>
    <row r="62" spans="1:10" ht="12.75">
      <c r="A62" s="79" t="s">
        <v>79</v>
      </c>
      <c r="B62" s="80"/>
      <c r="C62" s="80"/>
      <c r="D62" s="80"/>
      <c r="E62" s="81"/>
      <c r="F62" s="127">
        <v>4.53</v>
      </c>
      <c r="G62" s="128"/>
      <c r="H62" s="124"/>
      <c r="I62" s="125"/>
      <c r="J62" s="126"/>
    </row>
  </sheetData>
  <sheetProtection/>
  <mergeCells count="130">
    <mergeCell ref="H40:J40"/>
    <mergeCell ref="H36:J36"/>
    <mergeCell ref="A29:E29"/>
    <mergeCell ref="H35:J35"/>
    <mergeCell ref="A34:E34"/>
    <mergeCell ref="H37:J37"/>
    <mergeCell ref="H30:J30"/>
    <mergeCell ref="F27:G29"/>
    <mergeCell ref="H18:J18"/>
    <mergeCell ref="H19:J19"/>
    <mergeCell ref="A30:E30"/>
    <mergeCell ref="F30:G30"/>
    <mergeCell ref="H22:J23"/>
    <mergeCell ref="A28:E28"/>
    <mergeCell ref="F21:G21"/>
    <mergeCell ref="F22:G23"/>
    <mergeCell ref="F24:G26"/>
    <mergeCell ref="H31:J31"/>
    <mergeCell ref="A22:E23"/>
    <mergeCell ref="H39:J39"/>
    <mergeCell ref="A33:E33"/>
    <mergeCell ref="A32:E32"/>
    <mergeCell ref="H34:J34"/>
    <mergeCell ref="A31:E31"/>
    <mergeCell ref="H32:J32"/>
    <mergeCell ref="F31:G31"/>
    <mergeCell ref="A45:E45"/>
    <mergeCell ref="F42:G42"/>
    <mergeCell ref="H42:J42"/>
    <mergeCell ref="A44:E44"/>
    <mergeCell ref="H44:J44"/>
    <mergeCell ref="A43:E43"/>
    <mergeCell ref="H45:J45"/>
    <mergeCell ref="A42:E42"/>
    <mergeCell ref="F44:G44"/>
    <mergeCell ref="A51:E51"/>
    <mergeCell ref="F48:G48"/>
    <mergeCell ref="F49:G49"/>
    <mergeCell ref="F50:G50"/>
    <mergeCell ref="F51:G51"/>
    <mergeCell ref="A46:E46"/>
    <mergeCell ref="A48:E48"/>
    <mergeCell ref="A47:J47"/>
    <mergeCell ref="A50:E50"/>
    <mergeCell ref="A49:E49"/>
    <mergeCell ref="A41:E41"/>
    <mergeCell ref="H43:J43"/>
    <mergeCell ref="A36:E36"/>
    <mergeCell ref="A35:E35"/>
    <mergeCell ref="F41:G41"/>
    <mergeCell ref="A38:E38"/>
    <mergeCell ref="A37:E37"/>
    <mergeCell ref="F37:G37"/>
    <mergeCell ref="H38:J38"/>
    <mergeCell ref="F35:G35"/>
    <mergeCell ref="F46:G46"/>
    <mergeCell ref="H46:J46"/>
    <mergeCell ref="F45:G45"/>
    <mergeCell ref="F33:G33"/>
    <mergeCell ref="H33:J33"/>
    <mergeCell ref="F36:G36"/>
    <mergeCell ref="F34:G34"/>
    <mergeCell ref="H41:J41"/>
    <mergeCell ref="F38:G40"/>
    <mergeCell ref="F43:G43"/>
    <mergeCell ref="A17:E17"/>
    <mergeCell ref="A16:E16"/>
    <mergeCell ref="H20:J20"/>
    <mergeCell ref="F32:G32"/>
    <mergeCell ref="A21:E21"/>
    <mergeCell ref="A24:E26"/>
    <mergeCell ref="H24:J26"/>
    <mergeCell ref="H21:J21"/>
    <mergeCell ref="A20:E20"/>
    <mergeCell ref="F17:G20"/>
    <mergeCell ref="H17:J17"/>
    <mergeCell ref="H9:J9"/>
    <mergeCell ref="H27:J29"/>
    <mergeCell ref="H11:J11"/>
    <mergeCell ref="A15:E15"/>
    <mergeCell ref="H12:J12"/>
    <mergeCell ref="A9:E9"/>
    <mergeCell ref="A10:E10"/>
    <mergeCell ref="A18:E18"/>
    <mergeCell ref="A19:E19"/>
    <mergeCell ref="H8:J8"/>
    <mergeCell ref="F12:G16"/>
    <mergeCell ref="A11:E11"/>
    <mergeCell ref="A13:E14"/>
    <mergeCell ref="H10:J10"/>
    <mergeCell ref="A12:E12"/>
    <mergeCell ref="H16:J16"/>
    <mergeCell ref="H13:J14"/>
    <mergeCell ref="H15:J15"/>
    <mergeCell ref="H4:J5"/>
    <mergeCell ref="A8:E8"/>
    <mergeCell ref="A7:E7"/>
    <mergeCell ref="F7:G7"/>
    <mergeCell ref="H7:J7"/>
    <mergeCell ref="H6:J6"/>
    <mergeCell ref="F4:G5"/>
    <mergeCell ref="A6:E6"/>
    <mergeCell ref="F6:G6"/>
    <mergeCell ref="F8:G11"/>
    <mergeCell ref="A52:E52"/>
    <mergeCell ref="A2:J2"/>
    <mergeCell ref="A3:J3"/>
    <mergeCell ref="F58:G58"/>
    <mergeCell ref="F54:G54"/>
    <mergeCell ref="A61:E61"/>
    <mergeCell ref="A55:E55"/>
    <mergeCell ref="A56:E56"/>
    <mergeCell ref="A57:E57"/>
    <mergeCell ref="A4:E5"/>
    <mergeCell ref="A62:E62"/>
    <mergeCell ref="F62:G62"/>
    <mergeCell ref="A58:E58"/>
    <mergeCell ref="A60:E60"/>
    <mergeCell ref="A53:E53"/>
    <mergeCell ref="F61:G61"/>
    <mergeCell ref="F57:G57"/>
    <mergeCell ref="A54:E54"/>
    <mergeCell ref="A59:E59"/>
    <mergeCell ref="F59:G59"/>
    <mergeCell ref="H48:J62"/>
    <mergeCell ref="F52:G52"/>
    <mergeCell ref="F53:G53"/>
    <mergeCell ref="F55:G55"/>
    <mergeCell ref="F56:G56"/>
    <mergeCell ref="F60:G60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2:L60"/>
  <sheetViews>
    <sheetView zoomScalePageLayoutView="0" workbookViewId="0" topLeftCell="A1">
      <selection activeCell="K41" sqref="K41:M49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9.28125" style="0" bestFit="1" customWidth="1"/>
    <col min="13" max="13" width="10.8515625" style="0" bestFit="1" customWidth="1"/>
  </cols>
  <sheetData>
    <row r="2" spans="1:10" ht="12.75">
      <c r="A2" s="33" t="s">
        <v>84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2.75">
      <c r="A3" s="33" t="s">
        <v>122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2.75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12.75">
      <c r="A5" s="40" t="s">
        <v>45</v>
      </c>
      <c r="B5" s="41"/>
      <c r="C5" s="41"/>
      <c r="D5" s="41"/>
      <c r="E5" s="42"/>
      <c r="F5" s="46" t="s">
        <v>44</v>
      </c>
      <c r="G5" s="47"/>
      <c r="H5" s="40" t="s">
        <v>43</v>
      </c>
      <c r="I5" s="41"/>
      <c r="J5" s="42"/>
    </row>
    <row r="6" spans="1:10" ht="12.75">
      <c r="A6" s="43"/>
      <c r="B6" s="44"/>
      <c r="C6" s="44"/>
      <c r="D6" s="44"/>
      <c r="E6" s="45"/>
      <c r="F6" s="48"/>
      <c r="G6" s="49"/>
      <c r="H6" s="43"/>
      <c r="I6" s="44"/>
      <c r="J6" s="45"/>
    </row>
    <row r="7" spans="1:10" ht="12.75">
      <c r="A7" s="51"/>
      <c r="B7" s="51"/>
      <c r="C7" s="51"/>
      <c r="D7" s="51"/>
      <c r="E7" s="52"/>
      <c r="F7" s="53"/>
      <c r="G7" s="132"/>
      <c r="H7" s="55"/>
      <c r="I7" s="56"/>
      <c r="J7" s="57"/>
    </row>
    <row r="8" spans="1:10" ht="12.75">
      <c r="A8" s="51" t="s">
        <v>83</v>
      </c>
      <c r="B8" s="51"/>
      <c r="C8" s="51"/>
      <c r="D8" s="51"/>
      <c r="E8" s="52"/>
      <c r="F8" s="53">
        <v>4917.9</v>
      </c>
      <c r="G8" s="132"/>
      <c r="H8" s="55"/>
      <c r="I8" s="56"/>
      <c r="J8" s="57"/>
    </row>
    <row r="9" spans="1:10" ht="12.75">
      <c r="A9" s="50" t="s">
        <v>42</v>
      </c>
      <c r="B9" s="50"/>
      <c r="C9" s="50"/>
      <c r="D9" s="50"/>
      <c r="E9" s="50"/>
      <c r="F9" s="58">
        <v>3.55</v>
      </c>
      <c r="G9" s="59"/>
      <c r="H9" s="65"/>
      <c r="I9" s="66"/>
      <c r="J9" s="67"/>
    </row>
    <row r="10" spans="1:10" ht="12.75">
      <c r="A10" s="77" t="s">
        <v>41</v>
      </c>
      <c r="B10" s="78"/>
      <c r="C10" s="78"/>
      <c r="D10" s="78"/>
      <c r="E10" s="78"/>
      <c r="F10" s="60"/>
      <c r="G10" s="61"/>
      <c r="H10" s="62" t="s">
        <v>73</v>
      </c>
      <c r="I10" s="63"/>
      <c r="J10" s="64"/>
    </row>
    <row r="11" spans="1:10" ht="12.75">
      <c r="A11" s="76" t="s">
        <v>40</v>
      </c>
      <c r="B11" s="29"/>
      <c r="C11" s="29"/>
      <c r="D11" s="29"/>
      <c r="E11" s="29"/>
      <c r="F11" s="60"/>
      <c r="G11" s="61"/>
      <c r="H11" s="65" t="s">
        <v>39</v>
      </c>
      <c r="I11" s="66"/>
      <c r="J11" s="67"/>
    </row>
    <row r="12" spans="1:10" ht="12.75">
      <c r="A12" s="79" t="s">
        <v>36</v>
      </c>
      <c r="B12" s="80"/>
      <c r="C12" s="80"/>
      <c r="D12" s="80"/>
      <c r="E12" s="81"/>
      <c r="F12" s="58">
        <v>3.92</v>
      </c>
      <c r="G12" s="59"/>
      <c r="H12" s="65"/>
      <c r="I12" s="66"/>
      <c r="J12" s="67"/>
    </row>
    <row r="13" spans="1:10" ht="12.75">
      <c r="A13" s="82" t="s">
        <v>35</v>
      </c>
      <c r="B13" s="83"/>
      <c r="C13" s="83"/>
      <c r="D13" s="83"/>
      <c r="E13" s="84"/>
      <c r="F13" s="60"/>
      <c r="G13" s="61"/>
      <c r="H13" s="58" t="s">
        <v>34</v>
      </c>
      <c r="I13" s="68"/>
      <c r="J13" s="59"/>
    </row>
    <row r="14" spans="1:10" ht="12.75">
      <c r="A14" s="85"/>
      <c r="B14" s="86"/>
      <c r="C14" s="86"/>
      <c r="D14" s="86"/>
      <c r="E14" s="87"/>
      <c r="F14" s="60"/>
      <c r="G14" s="61"/>
      <c r="H14" s="70"/>
      <c r="I14" s="71"/>
      <c r="J14" s="72"/>
    </row>
    <row r="15" spans="1:10" ht="12.75">
      <c r="A15" s="76" t="s">
        <v>33</v>
      </c>
      <c r="B15" s="29"/>
      <c r="C15" s="29"/>
      <c r="D15" s="29"/>
      <c r="E15" s="30"/>
      <c r="F15" s="60"/>
      <c r="G15" s="61"/>
      <c r="H15" s="65" t="s">
        <v>32</v>
      </c>
      <c r="I15" s="66"/>
      <c r="J15" s="67"/>
    </row>
    <row r="16" spans="1:10" ht="12.75">
      <c r="A16" s="76" t="s">
        <v>31</v>
      </c>
      <c r="B16" s="29"/>
      <c r="C16" s="29"/>
      <c r="D16" s="29"/>
      <c r="E16" s="30"/>
      <c r="F16" s="70"/>
      <c r="G16" s="72"/>
      <c r="H16" s="65" t="s">
        <v>30</v>
      </c>
      <c r="I16" s="66"/>
      <c r="J16" s="67"/>
    </row>
    <row r="17" spans="1:10" ht="12.75">
      <c r="A17" s="73" t="s">
        <v>29</v>
      </c>
      <c r="B17" s="74"/>
      <c r="C17" s="74"/>
      <c r="D17" s="74"/>
      <c r="E17" s="75"/>
      <c r="F17" s="58">
        <v>0.46</v>
      </c>
      <c r="G17" s="59"/>
      <c r="H17" s="66"/>
      <c r="I17" s="66"/>
      <c r="J17" s="67"/>
    </row>
    <row r="18" spans="1:10" ht="12.75">
      <c r="A18" s="76" t="s">
        <v>28</v>
      </c>
      <c r="B18" s="29"/>
      <c r="C18" s="29"/>
      <c r="D18" s="29"/>
      <c r="E18" s="30"/>
      <c r="F18" s="60"/>
      <c r="G18" s="61"/>
      <c r="H18" s="66"/>
      <c r="I18" s="66"/>
      <c r="J18" s="67"/>
    </row>
    <row r="19" spans="1:10" ht="12.75">
      <c r="A19" s="89" t="s">
        <v>27</v>
      </c>
      <c r="B19" s="90"/>
      <c r="C19" s="90"/>
      <c r="D19" s="90"/>
      <c r="E19" s="91"/>
      <c r="F19" s="60"/>
      <c r="G19" s="61"/>
      <c r="H19" s="66" t="s">
        <v>85</v>
      </c>
      <c r="I19" s="66"/>
      <c r="J19" s="67"/>
    </row>
    <row r="20" spans="1:10" ht="12.75">
      <c r="A20" s="76" t="s">
        <v>26</v>
      </c>
      <c r="B20" s="29"/>
      <c r="C20" s="29"/>
      <c r="D20" s="29"/>
      <c r="E20" s="30"/>
      <c r="F20" s="60"/>
      <c r="G20" s="61"/>
      <c r="H20" s="58"/>
      <c r="I20" s="68"/>
      <c r="J20" s="59"/>
    </row>
    <row r="21" spans="1:10" ht="12.75">
      <c r="A21" s="79" t="s">
        <v>25</v>
      </c>
      <c r="B21" s="80"/>
      <c r="C21" s="80"/>
      <c r="D21" s="80"/>
      <c r="E21" s="81"/>
      <c r="F21" s="62">
        <f>F22+F24+F27+F30</f>
        <v>8.35</v>
      </c>
      <c r="G21" s="64"/>
      <c r="H21" s="65"/>
      <c r="I21" s="66"/>
      <c r="J21" s="67"/>
    </row>
    <row r="22" spans="1:10" ht="12.75">
      <c r="A22" s="82" t="s">
        <v>24</v>
      </c>
      <c r="B22" s="83"/>
      <c r="C22" s="83"/>
      <c r="D22" s="83"/>
      <c r="E22" s="84"/>
      <c r="F22" s="58">
        <v>2.43</v>
      </c>
      <c r="G22" s="59"/>
      <c r="H22" s="58" t="s">
        <v>23</v>
      </c>
      <c r="I22" s="68"/>
      <c r="J22" s="59"/>
    </row>
    <row r="23" spans="1:10" ht="25.5" customHeight="1">
      <c r="A23" s="85"/>
      <c r="B23" s="86"/>
      <c r="C23" s="86"/>
      <c r="D23" s="86"/>
      <c r="E23" s="87"/>
      <c r="F23" s="70"/>
      <c r="G23" s="72"/>
      <c r="H23" s="70"/>
      <c r="I23" s="71"/>
      <c r="J23" s="72"/>
    </row>
    <row r="24" spans="1:10" ht="12.75" customHeight="1">
      <c r="A24" s="82" t="s">
        <v>86</v>
      </c>
      <c r="B24" s="83"/>
      <c r="C24" s="83"/>
      <c r="D24" s="83"/>
      <c r="E24" s="84"/>
      <c r="F24" s="58">
        <v>4.13</v>
      </c>
      <c r="G24" s="59"/>
      <c r="H24" s="88" t="str">
        <f>H22</f>
        <v>Круглосуточно</v>
      </c>
      <c r="I24" s="68"/>
      <c r="J24" s="59"/>
    </row>
    <row r="25" spans="1:10" ht="12.75">
      <c r="A25" s="92"/>
      <c r="B25" s="93"/>
      <c r="C25" s="93"/>
      <c r="D25" s="93"/>
      <c r="E25" s="94"/>
      <c r="F25" s="60"/>
      <c r="G25" s="61"/>
      <c r="H25" s="60"/>
      <c r="I25" s="69"/>
      <c r="J25" s="61"/>
    </row>
    <row r="26" spans="1:10" ht="12.75" hidden="1">
      <c r="A26" s="85"/>
      <c r="B26" s="86"/>
      <c r="C26" s="86"/>
      <c r="D26" s="86"/>
      <c r="E26" s="87"/>
      <c r="F26" s="70"/>
      <c r="G26" s="72"/>
      <c r="H26" s="70"/>
      <c r="I26" s="71"/>
      <c r="J26" s="72"/>
    </row>
    <row r="27" spans="1:10" ht="12.75">
      <c r="A27" s="82" t="s">
        <v>87</v>
      </c>
      <c r="B27" s="83"/>
      <c r="C27" s="83"/>
      <c r="D27" s="83"/>
      <c r="E27" s="84"/>
      <c r="F27" s="58">
        <v>1.39</v>
      </c>
      <c r="G27" s="59"/>
      <c r="H27" s="58" t="str">
        <f>H24</f>
        <v>Круглосуточно</v>
      </c>
      <c r="I27" s="68"/>
      <c r="J27" s="59"/>
    </row>
    <row r="28" spans="1:10" ht="12.75">
      <c r="A28" s="92"/>
      <c r="B28" s="93"/>
      <c r="C28" s="93"/>
      <c r="D28" s="93"/>
      <c r="E28" s="94"/>
      <c r="F28" s="60"/>
      <c r="G28" s="61"/>
      <c r="H28" s="60"/>
      <c r="I28" s="69"/>
      <c r="J28" s="61"/>
    </row>
    <row r="29" spans="1:10" ht="1.5" customHeight="1" hidden="1">
      <c r="A29" s="85"/>
      <c r="B29" s="86"/>
      <c r="C29" s="86"/>
      <c r="D29" s="86"/>
      <c r="E29" s="87"/>
      <c r="F29" s="65">
        <v>0.09</v>
      </c>
      <c r="G29" s="67"/>
      <c r="H29" s="65" t="s">
        <v>14</v>
      </c>
      <c r="I29" s="66"/>
      <c r="J29" s="67"/>
    </row>
    <row r="30" spans="1:10" ht="13.5" customHeight="1">
      <c r="A30" s="77" t="s">
        <v>88</v>
      </c>
      <c r="B30" s="78"/>
      <c r="C30" s="78"/>
      <c r="D30" s="78"/>
      <c r="E30" s="130"/>
      <c r="F30" s="65">
        <v>0.4</v>
      </c>
      <c r="G30" s="67"/>
      <c r="H30" s="65" t="str">
        <f>H27</f>
        <v>Круглосуточно</v>
      </c>
      <c r="I30" s="66"/>
      <c r="J30" s="67"/>
    </row>
    <row r="31" spans="1:10" ht="13.5" customHeight="1">
      <c r="A31" s="73" t="s">
        <v>21</v>
      </c>
      <c r="B31" s="74"/>
      <c r="C31" s="74"/>
      <c r="D31" s="74"/>
      <c r="E31" s="75"/>
      <c r="F31" s="65">
        <v>0.09</v>
      </c>
      <c r="G31" s="67"/>
      <c r="H31" s="65" t="s">
        <v>93</v>
      </c>
      <c r="I31" s="66"/>
      <c r="J31" s="67"/>
    </row>
    <row r="32" spans="1:10" ht="12.75">
      <c r="A32" s="79" t="s">
        <v>89</v>
      </c>
      <c r="B32" s="80"/>
      <c r="C32" s="80"/>
      <c r="D32" s="80"/>
      <c r="E32" s="81"/>
      <c r="F32" s="35">
        <v>0.21</v>
      </c>
      <c r="G32" s="36"/>
      <c r="H32" s="65" t="s">
        <v>23</v>
      </c>
      <c r="I32" s="66"/>
      <c r="J32" s="67"/>
    </row>
    <row r="33" spans="1:10" ht="12.75">
      <c r="A33" s="96" t="s">
        <v>90</v>
      </c>
      <c r="B33" s="97"/>
      <c r="C33" s="97"/>
      <c r="D33" s="97"/>
      <c r="E33" s="98"/>
      <c r="F33" s="35">
        <v>2.54</v>
      </c>
      <c r="G33" s="36"/>
      <c r="H33" s="37" t="s">
        <v>15</v>
      </c>
      <c r="I33" s="66"/>
      <c r="J33" s="67"/>
    </row>
    <row r="34" spans="1:10" ht="12.75">
      <c r="A34" s="79" t="s">
        <v>91</v>
      </c>
      <c r="B34" s="80"/>
      <c r="C34" s="80"/>
      <c r="D34" s="80"/>
      <c r="E34" s="81"/>
      <c r="F34" s="65">
        <v>2.97</v>
      </c>
      <c r="G34" s="67"/>
      <c r="H34" s="65"/>
      <c r="I34" s="66"/>
      <c r="J34" s="67"/>
    </row>
    <row r="35" spans="1:10" ht="12.75">
      <c r="A35" s="79" t="s">
        <v>92</v>
      </c>
      <c r="B35" s="80"/>
      <c r="C35" s="80"/>
      <c r="D35" s="80"/>
      <c r="E35" s="81"/>
      <c r="F35" s="65">
        <v>0.82</v>
      </c>
      <c r="G35" s="67"/>
      <c r="H35" s="65"/>
      <c r="I35" s="66"/>
      <c r="J35" s="67"/>
    </row>
    <row r="36" spans="1:10" ht="12.75">
      <c r="A36" s="79" t="s">
        <v>16</v>
      </c>
      <c r="B36" s="80"/>
      <c r="C36" s="80"/>
      <c r="D36" s="80"/>
      <c r="E36" s="81"/>
      <c r="F36" s="58">
        <v>1.86</v>
      </c>
      <c r="G36" s="59"/>
      <c r="H36" s="65"/>
      <c r="I36" s="66"/>
      <c r="J36" s="67"/>
    </row>
    <row r="37" spans="1:10" ht="12.75">
      <c r="A37" s="7" t="s">
        <v>64</v>
      </c>
      <c r="B37" s="2"/>
      <c r="C37" s="2"/>
      <c r="D37" s="2"/>
      <c r="E37" s="1"/>
      <c r="F37" s="60"/>
      <c r="G37" s="61"/>
      <c r="H37" s="65" t="s">
        <v>14</v>
      </c>
      <c r="I37" s="66"/>
      <c r="J37" s="67"/>
    </row>
    <row r="38" spans="1:10" ht="12.75">
      <c r="A38" s="7" t="s">
        <v>62</v>
      </c>
      <c r="B38" s="2"/>
      <c r="C38" s="2"/>
      <c r="D38" s="2"/>
      <c r="E38" s="1"/>
      <c r="F38" s="70"/>
      <c r="G38" s="72"/>
      <c r="H38" s="65" t="s">
        <v>99</v>
      </c>
      <c r="I38" s="66"/>
      <c r="J38" s="67"/>
    </row>
    <row r="39" spans="1:10" ht="12.75">
      <c r="A39" s="79" t="s">
        <v>65</v>
      </c>
      <c r="B39" s="80"/>
      <c r="C39" s="80"/>
      <c r="D39" s="80"/>
      <c r="E39" s="81"/>
      <c r="F39" s="35">
        <v>0.9</v>
      </c>
      <c r="G39" s="36"/>
      <c r="H39" s="37" t="str">
        <f>H31</f>
        <v>Ежемесячно</v>
      </c>
      <c r="I39" s="38"/>
      <c r="J39" s="39"/>
    </row>
    <row r="40" spans="1:10" ht="12.75">
      <c r="A40" s="79" t="s">
        <v>70</v>
      </c>
      <c r="B40" s="80"/>
      <c r="C40" s="80"/>
      <c r="D40" s="80"/>
      <c r="E40" s="81"/>
      <c r="F40" s="62">
        <v>0.29</v>
      </c>
      <c r="G40" s="64"/>
      <c r="H40" s="37" t="str">
        <f>H39</f>
        <v>Ежемесячно</v>
      </c>
      <c r="I40" s="38"/>
      <c r="J40" s="39"/>
    </row>
    <row r="41" spans="1:11" ht="12.75">
      <c r="A41" s="79" t="s">
        <v>71</v>
      </c>
      <c r="B41" s="80"/>
      <c r="C41" s="80"/>
      <c r="D41" s="80"/>
      <c r="E41" s="81"/>
      <c r="F41" s="55">
        <v>1.83</v>
      </c>
      <c r="G41" s="57"/>
      <c r="H41" s="37" t="str">
        <f>H40</f>
        <v>Ежемесячно</v>
      </c>
      <c r="I41" s="38"/>
      <c r="J41" s="39"/>
      <c r="K41" s="21"/>
    </row>
    <row r="42" spans="1:10" ht="12.75">
      <c r="A42" s="79" t="s">
        <v>75</v>
      </c>
      <c r="B42" s="80"/>
      <c r="C42" s="80"/>
      <c r="D42" s="80"/>
      <c r="E42" s="81"/>
      <c r="F42" s="62">
        <v>0.99</v>
      </c>
      <c r="G42" s="64"/>
      <c r="H42" s="37" t="str">
        <f>H41</f>
        <v>Ежемесячно</v>
      </c>
      <c r="I42" s="38"/>
      <c r="J42" s="39"/>
    </row>
    <row r="43" spans="1:10" ht="12.75">
      <c r="A43" s="79" t="s">
        <v>13</v>
      </c>
      <c r="B43" s="80"/>
      <c r="C43" s="80"/>
      <c r="D43" s="80"/>
      <c r="E43" s="81"/>
      <c r="F43" s="131">
        <f>F42+F41+F40+F39+F36+F35+F34+F33+F32+F31+F21+F17+F12+F9</f>
        <v>28.780000000000005</v>
      </c>
      <c r="G43" s="57"/>
      <c r="H43" s="37"/>
      <c r="I43" s="38"/>
      <c r="J43" s="39"/>
    </row>
    <row r="44" spans="1:12" ht="12.75">
      <c r="A44" s="79" t="s">
        <v>80</v>
      </c>
      <c r="B44" s="80"/>
      <c r="C44" s="80"/>
      <c r="D44" s="80"/>
      <c r="E44" s="81"/>
      <c r="F44" s="111">
        <f>F60</f>
        <v>0.81</v>
      </c>
      <c r="G44" s="112"/>
      <c r="H44" s="65"/>
      <c r="I44" s="66"/>
      <c r="J44" s="67"/>
      <c r="K44" s="21"/>
      <c r="L44" s="19"/>
    </row>
    <row r="45" spans="1:10" ht="12.75">
      <c r="A45" s="79" t="s">
        <v>11</v>
      </c>
      <c r="B45" s="80"/>
      <c r="C45" s="80"/>
      <c r="D45" s="80"/>
      <c r="E45" s="81"/>
      <c r="F45" s="129">
        <f>SUM(F43:F44)</f>
        <v>29.590000000000003</v>
      </c>
      <c r="G45" s="115"/>
      <c r="H45" s="111"/>
      <c r="I45" s="66"/>
      <c r="J45" s="67"/>
    </row>
    <row r="46" spans="1:12" ht="12.75">
      <c r="A46" s="113" t="s">
        <v>10</v>
      </c>
      <c r="B46" s="114"/>
      <c r="C46" s="114"/>
      <c r="D46" s="114"/>
      <c r="E46" s="114"/>
      <c r="F46" s="114"/>
      <c r="G46" s="114"/>
      <c r="H46" s="114"/>
      <c r="I46" s="114"/>
      <c r="J46" s="115"/>
      <c r="L46" s="13"/>
    </row>
    <row r="47" spans="1:12" ht="12.75">
      <c r="A47" s="23" t="s">
        <v>9</v>
      </c>
      <c r="B47" s="23"/>
      <c r="C47" s="23"/>
      <c r="D47" s="23"/>
      <c r="E47" s="23"/>
      <c r="F47" s="22"/>
      <c r="G47" s="22"/>
      <c r="H47" s="118" t="s">
        <v>8</v>
      </c>
      <c r="I47" s="119"/>
      <c r="J47" s="120"/>
      <c r="L47" s="10"/>
    </row>
    <row r="48" spans="1:10" ht="12.75">
      <c r="A48" s="23" t="s">
        <v>7</v>
      </c>
      <c r="B48" s="23"/>
      <c r="C48" s="23"/>
      <c r="D48" s="23"/>
      <c r="E48" s="23"/>
      <c r="F48" s="22"/>
      <c r="G48" s="22"/>
      <c r="H48" s="121"/>
      <c r="I48" s="122"/>
      <c r="J48" s="123"/>
    </row>
    <row r="49" spans="1:10" ht="12.75">
      <c r="A49" s="23" t="s">
        <v>6</v>
      </c>
      <c r="B49" s="23"/>
      <c r="C49" s="23"/>
      <c r="D49" s="23"/>
      <c r="E49" s="23"/>
      <c r="F49" s="22"/>
      <c r="G49" s="22"/>
      <c r="H49" s="121"/>
      <c r="I49" s="122"/>
      <c r="J49" s="123"/>
    </row>
    <row r="50" spans="1:10" ht="12.75">
      <c r="A50" s="23" t="s">
        <v>3</v>
      </c>
      <c r="B50" s="23"/>
      <c r="C50" s="23"/>
      <c r="D50" s="23"/>
      <c r="E50" s="23"/>
      <c r="F50" s="22"/>
      <c r="G50" s="22"/>
      <c r="H50" s="121"/>
      <c r="I50" s="122"/>
      <c r="J50" s="123"/>
    </row>
    <row r="51" spans="1:10" ht="12.75">
      <c r="A51" s="23" t="s">
        <v>1</v>
      </c>
      <c r="B51" s="23"/>
      <c r="C51" s="23"/>
      <c r="D51" s="23"/>
      <c r="E51" s="23"/>
      <c r="F51" s="22"/>
      <c r="G51" s="22"/>
      <c r="H51" s="121"/>
      <c r="I51" s="122"/>
      <c r="J51" s="123"/>
    </row>
    <row r="52" spans="1:10" ht="12.75">
      <c r="A52" s="26" t="s">
        <v>77</v>
      </c>
      <c r="B52" s="29"/>
      <c r="C52" s="29"/>
      <c r="D52" s="29"/>
      <c r="E52" s="30"/>
      <c r="F52" s="24"/>
      <c r="G52" s="25"/>
      <c r="H52" s="121"/>
      <c r="I52" s="122"/>
      <c r="J52" s="123"/>
    </row>
    <row r="53" spans="1:10" ht="12.75">
      <c r="A53" s="23" t="s">
        <v>0</v>
      </c>
      <c r="B53" s="23"/>
      <c r="C53" s="23"/>
      <c r="D53" s="23"/>
      <c r="E53" s="23"/>
      <c r="F53" s="22"/>
      <c r="G53" s="22"/>
      <c r="H53" s="121"/>
      <c r="I53" s="122"/>
      <c r="J53" s="123"/>
    </row>
    <row r="54" spans="1:10" ht="12.75">
      <c r="A54" s="26" t="s">
        <v>5</v>
      </c>
      <c r="B54" s="27"/>
      <c r="C54" s="27"/>
      <c r="D54" s="27"/>
      <c r="E54" s="28"/>
      <c r="F54" s="24"/>
      <c r="G54" s="25"/>
      <c r="H54" s="121"/>
      <c r="I54" s="122"/>
      <c r="J54" s="123"/>
    </row>
    <row r="55" spans="1:10" ht="12.75">
      <c r="A55" s="26" t="s">
        <v>4</v>
      </c>
      <c r="B55" s="27"/>
      <c r="C55" s="27"/>
      <c r="D55" s="27"/>
      <c r="E55" s="28"/>
      <c r="F55" s="24"/>
      <c r="G55" s="25"/>
      <c r="H55" s="121"/>
      <c r="I55" s="122"/>
      <c r="J55" s="123"/>
    </row>
    <row r="56" spans="1:10" ht="12.75">
      <c r="A56" s="26" t="s">
        <v>2</v>
      </c>
      <c r="B56" s="27"/>
      <c r="C56" s="27"/>
      <c r="D56" s="27"/>
      <c r="E56" s="28"/>
      <c r="F56" s="24"/>
      <c r="G56" s="25"/>
      <c r="H56" s="121"/>
      <c r="I56" s="122"/>
      <c r="J56" s="123"/>
    </row>
    <row r="57" spans="1:10" ht="12.75">
      <c r="A57" s="26" t="s">
        <v>78</v>
      </c>
      <c r="B57" s="27"/>
      <c r="C57" s="27"/>
      <c r="D57" s="27"/>
      <c r="E57" s="28"/>
      <c r="F57" s="24"/>
      <c r="G57" s="25"/>
      <c r="H57" s="121"/>
      <c r="I57" s="122"/>
      <c r="J57" s="123"/>
    </row>
    <row r="58" spans="1:10" ht="12.75">
      <c r="A58" s="26" t="s">
        <v>48</v>
      </c>
      <c r="B58" s="27"/>
      <c r="C58" s="27"/>
      <c r="D58" s="27"/>
      <c r="E58" s="28"/>
      <c r="F58" s="24"/>
      <c r="G58" s="25"/>
      <c r="H58" s="121"/>
      <c r="I58" s="122"/>
      <c r="J58" s="123"/>
    </row>
    <row r="59" spans="1:10" ht="12.75">
      <c r="A59" s="31" t="s">
        <v>49</v>
      </c>
      <c r="B59" s="31"/>
      <c r="C59" s="31"/>
      <c r="D59" s="31"/>
      <c r="E59" s="31"/>
      <c r="F59" s="32">
        <f>0.81*12*F8</f>
        <v>47801.988</v>
      </c>
      <c r="G59" s="32"/>
      <c r="H59" s="121"/>
      <c r="I59" s="122"/>
      <c r="J59" s="123"/>
    </row>
    <row r="60" spans="1:10" ht="12.75">
      <c r="A60" s="79" t="s">
        <v>79</v>
      </c>
      <c r="B60" s="80"/>
      <c r="C60" s="80"/>
      <c r="D60" s="80"/>
      <c r="E60" s="81"/>
      <c r="F60" s="127">
        <f>F59/12/F8</f>
        <v>0.81</v>
      </c>
      <c r="G60" s="128"/>
      <c r="H60" s="124"/>
      <c r="I60" s="125"/>
      <c r="J60" s="126"/>
    </row>
  </sheetData>
  <sheetProtection/>
  <mergeCells count="125">
    <mergeCell ref="H10:J10"/>
    <mergeCell ref="H11:J11"/>
    <mergeCell ref="H12:J12"/>
    <mergeCell ref="A10:E10"/>
    <mergeCell ref="A11:E11"/>
    <mergeCell ref="F9:G11"/>
    <mergeCell ref="A9:E9"/>
    <mergeCell ref="A12:E12"/>
    <mergeCell ref="H5:J6"/>
    <mergeCell ref="A8:E8"/>
    <mergeCell ref="H7:J7"/>
    <mergeCell ref="F7:G7"/>
    <mergeCell ref="A5:E6"/>
    <mergeCell ref="F8:G8"/>
    <mergeCell ref="H8:J8"/>
    <mergeCell ref="A13:E14"/>
    <mergeCell ref="A18:E18"/>
    <mergeCell ref="A2:J2"/>
    <mergeCell ref="A3:J3"/>
    <mergeCell ref="A4:J4"/>
    <mergeCell ref="H9:J9"/>
    <mergeCell ref="A7:E7"/>
    <mergeCell ref="A17:E17"/>
    <mergeCell ref="F12:G16"/>
    <mergeCell ref="F5:G6"/>
    <mergeCell ref="H29:J29"/>
    <mergeCell ref="A20:E20"/>
    <mergeCell ref="F17:G20"/>
    <mergeCell ref="A19:E19"/>
    <mergeCell ref="A15:E15"/>
    <mergeCell ref="A16:E16"/>
    <mergeCell ref="F21:G21"/>
    <mergeCell ref="F22:G23"/>
    <mergeCell ref="F24:G26"/>
    <mergeCell ref="F27:G28"/>
    <mergeCell ref="F51:G51"/>
    <mergeCell ref="H41:J41"/>
    <mergeCell ref="H21:J21"/>
    <mergeCell ref="A22:E23"/>
    <mergeCell ref="H22:J23"/>
    <mergeCell ref="H40:J40"/>
    <mergeCell ref="H38:J38"/>
    <mergeCell ref="F41:G41"/>
    <mergeCell ref="F39:G39"/>
    <mergeCell ref="A39:E39"/>
    <mergeCell ref="H35:J35"/>
    <mergeCell ref="H43:J43"/>
    <mergeCell ref="F35:G35"/>
    <mergeCell ref="H13:J14"/>
    <mergeCell ref="H15:J15"/>
    <mergeCell ref="H16:J16"/>
    <mergeCell ref="H20:J20"/>
    <mergeCell ref="H18:J18"/>
    <mergeCell ref="H19:J19"/>
    <mergeCell ref="H17:J17"/>
    <mergeCell ref="A54:E54"/>
    <mergeCell ref="H39:J39"/>
    <mergeCell ref="A53:E53"/>
    <mergeCell ref="F43:G43"/>
    <mergeCell ref="A43:E43"/>
    <mergeCell ref="F44:G44"/>
    <mergeCell ref="F48:G48"/>
    <mergeCell ref="H42:J42"/>
    <mergeCell ref="F42:G42"/>
    <mergeCell ref="A44:E44"/>
    <mergeCell ref="A60:E60"/>
    <mergeCell ref="A56:E56"/>
    <mergeCell ref="F54:G54"/>
    <mergeCell ref="F55:G55"/>
    <mergeCell ref="A51:E51"/>
    <mergeCell ref="A46:J46"/>
    <mergeCell ref="A55:E55"/>
    <mergeCell ref="F53:G53"/>
    <mergeCell ref="A52:E52"/>
    <mergeCell ref="F52:G52"/>
    <mergeCell ref="F59:G59"/>
    <mergeCell ref="F58:G58"/>
    <mergeCell ref="H36:J36"/>
    <mergeCell ref="F34:G34"/>
    <mergeCell ref="F49:G49"/>
    <mergeCell ref="A50:E50"/>
    <mergeCell ref="A47:E47"/>
    <mergeCell ref="F47:G47"/>
    <mergeCell ref="H37:J37"/>
    <mergeCell ref="H47:J60"/>
    <mergeCell ref="A30:E30"/>
    <mergeCell ref="F29:G29"/>
    <mergeCell ref="A21:E21"/>
    <mergeCell ref="A31:E31"/>
    <mergeCell ref="F31:G31"/>
    <mergeCell ref="F60:G60"/>
    <mergeCell ref="A57:E57"/>
    <mergeCell ref="F57:G57"/>
    <mergeCell ref="A58:E58"/>
    <mergeCell ref="A59:E59"/>
    <mergeCell ref="F56:G56"/>
    <mergeCell ref="F36:G38"/>
    <mergeCell ref="F32:G32"/>
    <mergeCell ref="A49:E49"/>
    <mergeCell ref="H34:J34"/>
    <mergeCell ref="H45:J45"/>
    <mergeCell ref="H44:J44"/>
    <mergeCell ref="F33:G33"/>
    <mergeCell ref="A32:E32"/>
    <mergeCell ref="A48:E48"/>
    <mergeCell ref="H32:J32"/>
    <mergeCell ref="A33:E33"/>
    <mergeCell ref="H24:J26"/>
    <mergeCell ref="H27:J28"/>
    <mergeCell ref="H33:J33"/>
    <mergeCell ref="F30:G30"/>
    <mergeCell ref="A24:E26"/>
    <mergeCell ref="H30:J30"/>
    <mergeCell ref="H31:J31"/>
    <mergeCell ref="A27:E29"/>
    <mergeCell ref="A34:E34"/>
    <mergeCell ref="F50:G50"/>
    <mergeCell ref="A36:E36"/>
    <mergeCell ref="A35:E35"/>
    <mergeCell ref="A40:E40"/>
    <mergeCell ref="A41:E41"/>
    <mergeCell ref="A42:E42"/>
    <mergeCell ref="F40:G40"/>
    <mergeCell ref="A45:E45"/>
    <mergeCell ref="F45:G45"/>
  </mergeCells>
  <printOptions/>
  <pageMargins left="0.75" right="0.75" top="1" bottom="1" header="0.5" footer="0.5"/>
  <pageSetup orientation="portrait" paperSize="9" scale="8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M64"/>
  <sheetViews>
    <sheetView zoomScalePageLayoutView="0" workbookViewId="0" topLeftCell="A1">
      <selection activeCell="L63" sqref="L63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2.8515625" style="0" bestFit="1" customWidth="1"/>
    <col min="13" max="13" width="10.28125" style="0" bestFit="1" customWidth="1"/>
  </cols>
  <sheetData>
    <row r="1" spans="1:10" ht="12.75">
      <c r="A1" s="33" t="s">
        <v>84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2.75">
      <c r="A2" s="33" t="s">
        <v>118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2.7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.75">
      <c r="A4" s="40" t="s">
        <v>45</v>
      </c>
      <c r="B4" s="41"/>
      <c r="C4" s="41"/>
      <c r="D4" s="41"/>
      <c r="E4" s="42"/>
      <c r="F4" s="46" t="s">
        <v>44</v>
      </c>
      <c r="G4" s="47"/>
      <c r="H4" s="40" t="s">
        <v>43</v>
      </c>
      <c r="I4" s="41"/>
      <c r="J4" s="42"/>
    </row>
    <row r="5" spans="1:10" ht="12.75">
      <c r="A5" s="43"/>
      <c r="B5" s="44"/>
      <c r="C5" s="44"/>
      <c r="D5" s="44"/>
      <c r="E5" s="45"/>
      <c r="F5" s="48"/>
      <c r="G5" s="49"/>
      <c r="H5" s="43"/>
      <c r="I5" s="44"/>
      <c r="J5" s="45"/>
    </row>
    <row r="6" spans="1:10" ht="12.75">
      <c r="A6" s="51"/>
      <c r="B6" s="51"/>
      <c r="C6" s="51"/>
      <c r="D6" s="51"/>
      <c r="E6" s="52"/>
      <c r="F6" s="53"/>
      <c r="G6" s="132"/>
      <c r="H6" s="55"/>
      <c r="I6" s="56"/>
      <c r="J6" s="57"/>
    </row>
    <row r="7" spans="1:10" ht="12.75">
      <c r="A7" s="51" t="s">
        <v>46</v>
      </c>
      <c r="B7" s="51"/>
      <c r="C7" s="51"/>
      <c r="D7" s="51"/>
      <c r="E7" s="52"/>
      <c r="F7" s="53">
        <v>6250.5</v>
      </c>
      <c r="G7" s="132"/>
      <c r="H7" s="55"/>
      <c r="I7" s="56"/>
      <c r="J7" s="57"/>
    </row>
    <row r="8" spans="1:10" ht="12.75">
      <c r="A8" s="51" t="s">
        <v>47</v>
      </c>
      <c r="B8" s="51"/>
      <c r="C8" s="51"/>
      <c r="D8" s="51"/>
      <c r="E8" s="52"/>
      <c r="F8" s="53"/>
      <c r="G8" s="54"/>
      <c r="H8" s="55"/>
      <c r="I8" s="56"/>
      <c r="J8" s="57"/>
    </row>
    <row r="9" spans="1:10" ht="12.75">
      <c r="A9" s="50" t="s">
        <v>42</v>
      </c>
      <c r="B9" s="50"/>
      <c r="C9" s="50"/>
      <c r="D9" s="50"/>
      <c r="E9" s="50"/>
      <c r="F9" s="58">
        <v>3.76</v>
      </c>
      <c r="G9" s="59"/>
      <c r="H9" s="65"/>
      <c r="I9" s="66"/>
      <c r="J9" s="67"/>
    </row>
    <row r="10" spans="1:10" ht="12.75">
      <c r="A10" s="77" t="s">
        <v>41</v>
      </c>
      <c r="B10" s="78"/>
      <c r="C10" s="78"/>
      <c r="D10" s="78"/>
      <c r="E10" s="78"/>
      <c r="F10" s="60"/>
      <c r="G10" s="61"/>
      <c r="H10" s="62" t="s">
        <v>73</v>
      </c>
      <c r="I10" s="63"/>
      <c r="J10" s="64"/>
    </row>
    <row r="11" spans="1:10" ht="12.75">
      <c r="A11" s="76" t="s">
        <v>40</v>
      </c>
      <c r="B11" s="29"/>
      <c r="C11" s="29"/>
      <c r="D11" s="29"/>
      <c r="E11" s="29"/>
      <c r="F11" s="60"/>
      <c r="G11" s="61"/>
      <c r="H11" s="65" t="s">
        <v>39</v>
      </c>
      <c r="I11" s="66"/>
      <c r="J11" s="67"/>
    </row>
    <row r="12" spans="1:10" ht="12.75">
      <c r="A12" s="76" t="s">
        <v>38</v>
      </c>
      <c r="B12" s="29"/>
      <c r="C12" s="29"/>
      <c r="D12" s="29"/>
      <c r="E12" s="29"/>
      <c r="F12" s="70"/>
      <c r="G12" s="72"/>
      <c r="H12" s="62" t="s">
        <v>73</v>
      </c>
      <c r="I12" s="63"/>
      <c r="J12" s="64"/>
    </row>
    <row r="13" spans="1:10" ht="12.75">
      <c r="A13" s="79" t="s">
        <v>36</v>
      </c>
      <c r="B13" s="80"/>
      <c r="C13" s="80"/>
      <c r="D13" s="80"/>
      <c r="E13" s="81"/>
      <c r="F13" s="58">
        <v>2.18</v>
      </c>
      <c r="G13" s="59"/>
      <c r="H13" s="65"/>
      <c r="I13" s="66"/>
      <c r="J13" s="67"/>
    </row>
    <row r="14" spans="1:10" ht="12.75">
      <c r="A14" s="82" t="s">
        <v>35</v>
      </c>
      <c r="B14" s="83"/>
      <c r="C14" s="83"/>
      <c r="D14" s="83"/>
      <c r="E14" s="84"/>
      <c r="F14" s="60"/>
      <c r="G14" s="61"/>
      <c r="H14" s="58" t="s">
        <v>34</v>
      </c>
      <c r="I14" s="68"/>
      <c r="J14" s="59"/>
    </row>
    <row r="15" spans="1:11" ht="12.75">
      <c r="A15" s="85"/>
      <c r="B15" s="86"/>
      <c r="C15" s="86"/>
      <c r="D15" s="86"/>
      <c r="E15" s="87"/>
      <c r="F15" s="60"/>
      <c r="G15" s="61"/>
      <c r="H15" s="70"/>
      <c r="I15" s="71"/>
      <c r="J15" s="72"/>
      <c r="K15" s="21"/>
    </row>
    <row r="16" spans="1:10" ht="12.75">
      <c r="A16" s="76" t="s">
        <v>33</v>
      </c>
      <c r="B16" s="29"/>
      <c r="C16" s="29"/>
      <c r="D16" s="29"/>
      <c r="E16" s="30"/>
      <c r="F16" s="60"/>
      <c r="G16" s="61"/>
      <c r="H16" s="65" t="s">
        <v>32</v>
      </c>
      <c r="I16" s="66"/>
      <c r="J16" s="67"/>
    </row>
    <row r="17" spans="1:10" ht="12.75">
      <c r="A17" s="76" t="s">
        <v>31</v>
      </c>
      <c r="B17" s="29"/>
      <c r="C17" s="29"/>
      <c r="D17" s="29"/>
      <c r="E17" s="30"/>
      <c r="F17" s="70"/>
      <c r="G17" s="72"/>
      <c r="H17" s="65" t="s">
        <v>30</v>
      </c>
      <c r="I17" s="66"/>
      <c r="J17" s="67"/>
    </row>
    <row r="18" spans="1:10" ht="12.75">
      <c r="A18" s="73" t="s">
        <v>29</v>
      </c>
      <c r="B18" s="74"/>
      <c r="C18" s="74"/>
      <c r="D18" s="74"/>
      <c r="E18" s="75"/>
      <c r="F18" s="58">
        <v>0.46</v>
      </c>
      <c r="G18" s="59"/>
      <c r="H18" s="66"/>
      <c r="I18" s="66"/>
      <c r="J18" s="67"/>
    </row>
    <row r="19" spans="1:10" ht="12.75">
      <c r="A19" s="76" t="s">
        <v>28</v>
      </c>
      <c r="B19" s="29"/>
      <c r="C19" s="29"/>
      <c r="D19" s="29"/>
      <c r="E19" s="30"/>
      <c r="F19" s="60"/>
      <c r="G19" s="61"/>
      <c r="H19" s="66"/>
      <c r="I19" s="66"/>
      <c r="J19" s="67"/>
    </row>
    <row r="20" spans="1:10" ht="12.75">
      <c r="A20" s="89" t="s">
        <v>27</v>
      </c>
      <c r="B20" s="90"/>
      <c r="C20" s="90"/>
      <c r="D20" s="90"/>
      <c r="E20" s="91"/>
      <c r="F20" s="60"/>
      <c r="G20" s="61"/>
      <c r="H20" s="66" t="s">
        <v>85</v>
      </c>
      <c r="I20" s="66"/>
      <c r="J20" s="67"/>
    </row>
    <row r="21" spans="1:10" ht="12.75">
      <c r="A21" s="76" t="s">
        <v>26</v>
      </c>
      <c r="B21" s="29"/>
      <c r="C21" s="29"/>
      <c r="D21" s="29"/>
      <c r="E21" s="30"/>
      <c r="F21" s="60"/>
      <c r="G21" s="61"/>
      <c r="H21" s="58"/>
      <c r="I21" s="68"/>
      <c r="J21" s="59"/>
    </row>
    <row r="22" spans="1:10" ht="12.75">
      <c r="A22" s="79" t="s">
        <v>25</v>
      </c>
      <c r="B22" s="80"/>
      <c r="C22" s="80"/>
      <c r="D22" s="80"/>
      <c r="E22" s="81"/>
      <c r="F22" s="95">
        <f>F23+F25+F28+F31</f>
        <v>8.35</v>
      </c>
      <c r="G22" s="95"/>
      <c r="H22" s="65"/>
      <c r="I22" s="66"/>
      <c r="J22" s="67"/>
    </row>
    <row r="23" spans="1:10" ht="12.75">
      <c r="A23" s="82" t="s">
        <v>24</v>
      </c>
      <c r="B23" s="83"/>
      <c r="C23" s="83"/>
      <c r="D23" s="83"/>
      <c r="E23" s="84"/>
      <c r="F23" s="95">
        <v>2.43</v>
      </c>
      <c r="G23" s="95"/>
      <c r="H23" s="58" t="s">
        <v>23</v>
      </c>
      <c r="I23" s="68"/>
      <c r="J23" s="59"/>
    </row>
    <row r="24" spans="1:10" ht="28.5" customHeight="1">
      <c r="A24" s="85"/>
      <c r="B24" s="86"/>
      <c r="C24" s="86"/>
      <c r="D24" s="86"/>
      <c r="E24" s="87"/>
      <c r="F24" s="95"/>
      <c r="G24" s="95"/>
      <c r="H24" s="70"/>
      <c r="I24" s="71"/>
      <c r="J24" s="72"/>
    </row>
    <row r="25" spans="1:10" ht="12.75" customHeight="1">
      <c r="A25" s="82" t="s">
        <v>94</v>
      </c>
      <c r="B25" s="83"/>
      <c r="C25" s="83"/>
      <c r="D25" s="83"/>
      <c r="E25" s="84"/>
      <c r="F25" s="95">
        <v>4.13</v>
      </c>
      <c r="G25" s="95"/>
      <c r="H25" s="88" t="str">
        <f>H23</f>
        <v>Круглосуточно</v>
      </c>
      <c r="I25" s="68"/>
      <c r="J25" s="59"/>
    </row>
    <row r="26" spans="1:10" ht="12.75">
      <c r="A26" s="92"/>
      <c r="B26" s="93"/>
      <c r="C26" s="93"/>
      <c r="D26" s="93"/>
      <c r="E26" s="94"/>
      <c r="F26" s="95"/>
      <c r="G26" s="95"/>
      <c r="H26" s="60"/>
      <c r="I26" s="69"/>
      <c r="J26" s="61"/>
    </row>
    <row r="27" spans="1:10" ht="0.75" customHeight="1">
      <c r="A27" s="85"/>
      <c r="B27" s="86"/>
      <c r="C27" s="86"/>
      <c r="D27" s="86"/>
      <c r="E27" s="87"/>
      <c r="F27" s="95"/>
      <c r="G27" s="95"/>
      <c r="H27" s="70"/>
      <c r="I27" s="71"/>
      <c r="J27" s="72"/>
    </row>
    <row r="28" spans="1:10" ht="12.75">
      <c r="A28" s="82" t="s">
        <v>87</v>
      </c>
      <c r="B28" s="83"/>
      <c r="C28" s="83"/>
      <c r="D28" s="83"/>
      <c r="E28" s="84"/>
      <c r="F28" s="95">
        <v>1.39</v>
      </c>
      <c r="G28" s="95"/>
      <c r="H28" s="58" t="str">
        <f>H25</f>
        <v>Круглосуточно</v>
      </c>
      <c r="I28" s="68"/>
      <c r="J28" s="59"/>
    </row>
    <row r="29" spans="1:10" ht="12.75">
      <c r="A29" s="92"/>
      <c r="B29" s="93"/>
      <c r="C29" s="93"/>
      <c r="D29" s="93"/>
      <c r="E29" s="94"/>
      <c r="F29" s="95"/>
      <c r="G29" s="95"/>
      <c r="H29" s="60"/>
      <c r="I29" s="69"/>
      <c r="J29" s="61"/>
    </row>
    <row r="30" spans="1:10" ht="12.75" hidden="1">
      <c r="A30" s="85"/>
      <c r="B30" s="86"/>
      <c r="C30" s="86"/>
      <c r="D30" s="86"/>
      <c r="E30" s="87"/>
      <c r="F30" s="95"/>
      <c r="G30" s="95"/>
      <c r="H30" s="70"/>
      <c r="I30" s="71"/>
      <c r="J30" s="72"/>
    </row>
    <row r="31" spans="1:10" ht="12.75">
      <c r="A31" s="76" t="s">
        <v>88</v>
      </c>
      <c r="B31" s="29"/>
      <c r="C31" s="29"/>
      <c r="D31" s="29"/>
      <c r="E31" s="30"/>
      <c r="F31" s="35">
        <v>0.4</v>
      </c>
      <c r="G31" s="36"/>
      <c r="H31" s="62" t="str">
        <f>H28</f>
        <v>Круглосуточно</v>
      </c>
      <c r="I31" s="63"/>
      <c r="J31" s="64"/>
    </row>
    <row r="32" spans="1:10" ht="12.75">
      <c r="A32" s="79" t="s">
        <v>21</v>
      </c>
      <c r="B32" s="80"/>
      <c r="C32" s="80"/>
      <c r="D32" s="80"/>
      <c r="E32" s="81"/>
      <c r="F32" s="65">
        <v>0.05</v>
      </c>
      <c r="G32" s="67"/>
      <c r="H32" s="65" t="s">
        <v>93</v>
      </c>
      <c r="I32" s="66"/>
      <c r="J32" s="67"/>
    </row>
    <row r="33" spans="1:10" ht="12.75">
      <c r="A33" s="79" t="s">
        <v>20</v>
      </c>
      <c r="B33" s="80"/>
      <c r="C33" s="80"/>
      <c r="D33" s="80"/>
      <c r="E33" s="81"/>
      <c r="F33" s="65">
        <v>0.53</v>
      </c>
      <c r="G33" s="67"/>
      <c r="H33" s="65" t="str">
        <f>H32</f>
        <v>Ежемесячно</v>
      </c>
      <c r="I33" s="66"/>
      <c r="J33" s="67"/>
    </row>
    <row r="34" spans="1:10" ht="12.75">
      <c r="A34" s="79" t="s">
        <v>57</v>
      </c>
      <c r="B34" s="80"/>
      <c r="C34" s="80"/>
      <c r="D34" s="80"/>
      <c r="E34" s="81"/>
      <c r="F34" s="131">
        <v>0.12</v>
      </c>
      <c r="G34" s="133"/>
      <c r="H34" s="65" t="s">
        <v>18</v>
      </c>
      <c r="I34" s="66"/>
      <c r="J34" s="67"/>
    </row>
    <row r="35" spans="1:10" ht="12.75">
      <c r="A35" s="96" t="s">
        <v>58</v>
      </c>
      <c r="B35" s="97"/>
      <c r="C35" s="97"/>
      <c r="D35" s="97"/>
      <c r="E35" s="98"/>
      <c r="F35" s="35">
        <v>2.54</v>
      </c>
      <c r="G35" s="36"/>
      <c r="H35" s="37" t="s">
        <v>37</v>
      </c>
      <c r="I35" s="66"/>
      <c r="J35" s="67"/>
    </row>
    <row r="36" spans="1:10" ht="12.75">
      <c r="A36" s="79" t="s">
        <v>52</v>
      </c>
      <c r="B36" s="80"/>
      <c r="C36" s="80"/>
      <c r="D36" s="80"/>
      <c r="E36" s="81"/>
      <c r="F36" s="65">
        <v>2.94</v>
      </c>
      <c r="G36" s="67"/>
      <c r="H36" s="65" t="s">
        <v>18</v>
      </c>
      <c r="I36" s="66"/>
      <c r="J36" s="67"/>
    </row>
    <row r="37" spans="1:10" ht="12.75">
      <c r="A37" s="79" t="s">
        <v>53</v>
      </c>
      <c r="B37" s="80"/>
      <c r="C37" s="80"/>
      <c r="D37" s="80"/>
      <c r="E37" s="81"/>
      <c r="F37" s="65">
        <v>2.97</v>
      </c>
      <c r="G37" s="67"/>
      <c r="H37" s="65"/>
      <c r="I37" s="66"/>
      <c r="J37" s="67"/>
    </row>
    <row r="38" spans="1:10" ht="12.75">
      <c r="A38" s="79" t="s">
        <v>112</v>
      </c>
      <c r="B38" s="80"/>
      <c r="C38" s="80"/>
      <c r="D38" s="80"/>
      <c r="E38" s="81"/>
      <c r="F38" s="65">
        <v>0.82</v>
      </c>
      <c r="G38" s="67"/>
      <c r="H38" s="65"/>
      <c r="I38" s="66"/>
      <c r="J38" s="67"/>
    </row>
    <row r="39" spans="1:10" ht="12.75">
      <c r="A39" s="79" t="s">
        <v>54</v>
      </c>
      <c r="B39" s="80"/>
      <c r="C39" s="80"/>
      <c r="D39" s="80"/>
      <c r="E39" s="81"/>
      <c r="F39" s="58">
        <v>1.26</v>
      </c>
      <c r="G39" s="59"/>
      <c r="H39" s="65"/>
      <c r="I39" s="66"/>
      <c r="J39" s="67"/>
    </row>
    <row r="40" spans="1:10" ht="12.75">
      <c r="A40" s="3" t="s">
        <v>55</v>
      </c>
      <c r="B40" s="2"/>
      <c r="C40" s="2"/>
      <c r="D40" s="2"/>
      <c r="E40" s="1"/>
      <c r="F40" s="60"/>
      <c r="G40" s="61"/>
      <c r="H40" s="65" t="s">
        <v>14</v>
      </c>
      <c r="I40" s="66"/>
      <c r="J40" s="67"/>
    </row>
    <row r="41" spans="1:10" ht="12.75">
      <c r="A41" s="3" t="s">
        <v>56</v>
      </c>
      <c r="B41" s="2"/>
      <c r="C41" s="2"/>
      <c r="D41" s="2"/>
      <c r="E41" s="1"/>
      <c r="F41" s="70"/>
      <c r="G41" s="72"/>
      <c r="H41" s="65" t="s">
        <v>99</v>
      </c>
      <c r="I41" s="66"/>
      <c r="J41" s="67"/>
    </row>
    <row r="42" spans="1:10" ht="12.75">
      <c r="A42" s="79" t="s">
        <v>66</v>
      </c>
      <c r="B42" s="80"/>
      <c r="C42" s="80"/>
      <c r="D42" s="80"/>
      <c r="E42" s="81"/>
      <c r="F42" s="35">
        <v>0.9</v>
      </c>
      <c r="G42" s="36"/>
      <c r="H42" s="37"/>
      <c r="I42" s="38"/>
      <c r="J42" s="39"/>
    </row>
    <row r="43" spans="1:10" ht="12.75">
      <c r="A43" s="79" t="s">
        <v>68</v>
      </c>
      <c r="B43" s="80"/>
      <c r="C43" s="80"/>
      <c r="D43" s="80"/>
      <c r="E43" s="81"/>
      <c r="F43" s="62">
        <v>0.23</v>
      </c>
      <c r="G43" s="64"/>
      <c r="H43" s="37" t="str">
        <f>H33</f>
        <v>Ежемесячно</v>
      </c>
      <c r="I43" s="38"/>
      <c r="J43" s="39"/>
    </row>
    <row r="44" spans="1:10" ht="12.75">
      <c r="A44" s="79" t="s">
        <v>13</v>
      </c>
      <c r="B44" s="80"/>
      <c r="C44" s="80"/>
      <c r="D44" s="80"/>
      <c r="E44" s="81"/>
      <c r="F44" s="131">
        <f>F43+F42+F39+F38+F37+F36+F35+F34+F33+F32+F22+F18+F13+F9</f>
        <v>27.11</v>
      </c>
      <c r="G44" s="57"/>
      <c r="H44" s="37" t="str">
        <f>H43</f>
        <v>Ежемесячно</v>
      </c>
      <c r="I44" s="38"/>
      <c r="J44" s="39"/>
    </row>
    <row r="45" spans="1:11" ht="12.75">
      <c r="A45" s="79" t="s">
        <v>80</v>
      </c>
      <c r="B45" s="80"/>
      <c r="C45" s="80"/>
      <c r="D45" s="80"/>
      <c r="E45" s="81"/>
      <c r="F45" s="111">
        <v>0.43</v>
      </c>
      <c r="G45" s="112"/>
      <c r="H45" s="65"/>
      <c r="I45" s="66"/>
      <c r="J45" s="67"/>
      <c r="K45" s="21"/>
    </row>
    <row r="46" spans="1:10" ht="12.75">
      <c r="A46" s="79" t="s">
        <v>11</v>
      </c>
      <c r="B46" s="80"/>
      <c r="C46" s="80"/>
      <c r="D46" s="80"/>
      <c r="E46" s="81"/>
      <c r="F46" s="129">
        <f>SUM(F44:F45)</f>
        <v>27.54</v>
      </c>
      <c r="G46" s="115"/>
      <c r="H46" s="111"/>
      <c r="I46" s="66"/>
      <c r="J46" s="67"/>
    </row>
    <row r="47" spans="1:12" ht="12.75">
      <c r="A47" s="113" t="s">
        <v>10</v>
      </c>
      <c r="B47" s="114"/>
      <c r="C47" s="114"/>
      <c r="D47" s="114"/>
      <c r="E47" s="114"/>
      <c r="F47" s="114"/>
      <c r="G47" s="114"/>
      <c r="H47" s="114"/>
      <c r="I47" s="114"/>
      <c r="J47" s="115"/>
      <c r="L47" s="13"/>
    </row>
    <row r="48" spans="1:13" ht="12.75">
      <c r="A48" s="23" t="s">
        <v>9</v>
      </c>
      <c r="B48" s="23"/>
      <c r="C48" s="23"/>
      <c r="D48" s="23"/>
      <c r="E48" s="23"/>
      <c r="F48" s="22"/>
      <c r="G48" s="22"/>
      <c r="H48" s="118" t="s">
        <v>8</v>
      </c>
      <c r="I48" s="119"/>
      <c r="J48" s="120"/>
      <c r="M48" s="10"/>
    </row>
    <row r="49" spans="1:12" ht="12.75">
      <c r="A49" s="23" t="s">
        <v>7</v>
      </c>
      <c r="B49" s="23"/>
      <c r="C49" s="23"/>
      <c r="D49" s="23"/>
      <c r="E49" s="23"/>
      <c r="F49" s="22"/>
      <c r="G49" s="22"/>
      <c r="H49" s="121"/>
      <c r="I49" s="122"/>
      <c r="J49" s="123"/>
      <c r="L49" s="14"/>
    </row>
    <row r="50" spans="1:13" ht="12.75">
      <c r="A50" s="23" t="s">
        <v>6</v>
      </c>
      <c r="B50" s="23"/>
      <c r="C50" s="23"/>
      <c r="D50" s="23"/>
      <c r="E50" s="23"/>
      <c r="F50" s="22"/>
      <c r="G50" s="22"/>
      <c r="H50" s="121"/>
      <c r="I50" s="122"/>
      <c r="J50" s="123"/>
      <c r="M50" s="10"/>
    </row>
    <row r="51" spans="1:13" ht="12.75">
      <c r="A51" s="23" t="s">
        <v>3</v>
      </c>
      <c r="B51" s="23"/>
      <c r="C51" s="23"/>
      <c r="D51" s="23"/>
      <c r="E51" s="23"/>
      <c r="F51" s="22"/>
      <c r="G51" s="22"/>
      <c r="H51" s="121"/>
      <c r="I51" s="122"/>
      <c r="J51" s="123"/>
      <c r="L51" s="10"/>
      <c r="M51" s="10"/>
    </row>
    <row r="52" spans="1:10" ht="12.75">
      <c r="A52" s="23" t="s">
        <v>1</v>
      </c>
      <c r="B52" s="23"/>
      <c r="C52" s="23"/>
      <c r="D52" s="23"/>
      <c r="E52" s="23"/>
      <c r="F52" s="22"/>
      <c r="G52" s="22"/>
      <c r="H52" s="121"/>
      <c r="I52" s="122"/>
      <c r="J52" s="123"/>
    </row>
    <row r="53" spans="1:10" ht="12.75">
      <c r="A53" s="26" t="s">
        <v>77</v>
      </c>
      <c r="B53" s="29"/>
      <c r="C53" s="29"/>
      <c r="D53" s="29"/>
      <c r="E53" s="30"/>
      <c r="F53" s="24"/>
      <c r="G53" s="25"/>
      <c r="H53" s="121"/>
      <c r="I53" s="122"/>
      <c r="J53" s="123"/>
    </row>
    <row r="54" spans="1:10" ht="12.75">
      <c r="A54" s="23" t="s">
        <v>0</v>
      </c>
      <c r="B54" s="23"/>
      <c r="C54" s="23"/>
      <c r="D54" s="23"/>
      <c r="E54" s="23"/>
      <c r="F54" s="22"/>
      <c r="G54" s="22"/>
      <c r="H54" s="121"/>
      <c r="I54" s="122"/>
      <c r="J54" s="123"/>
    </row>
    <row r="55" spans="1:10" ht="12.75">
      <c r="A55" s="26" t="s">
        <v>5</v>
      </c>
      <c r="B55" s="27"/>
      <c r="C55" s="27"/>
      <c r="D55" s="27"/>
      <c r="E55" s="28"/>
      <c r="F55" s="24"/>
      <c r="G55" s="25"/>
      <c r="H55" s="121"/>
      <c r="I55" s="122"/>
      <c r="J55" s="123"/>
    </row>
    <row r="56" spans="1:10" ht="12.75">
      <c r="A56" s="26" t="s">
        <v>4</v>
      </c>
      <c r="B56" s="27"/>
      <c r="C56" s="27"/>
      <c r="D56" s="27"/>
      <c r="E56" s="28"/>
      <c r="F56" s="24"/>
      <c r="G56" s="25"/>
      <c r="H56" s="121"/>
      <c r="I56" s="122"/>
      <c r="J56" s="123"/>
    </row>
    <row r="57" spans="1:10" ht="12.75">
      <c r="A57" s="26" t="s">
        <v>2</v>
      </c>
      <c r="B57" s="27"/>
      <c r="C57" s="27"/>
      <c r="D57" s="27"/>
      <c r="E57" s="28"/>
      <c r="F57" s="24"/>
      <c r="G57" s="25"/>
      <c r="H57" s="121"/>
      <c r="I57" s="122"/>
      <c r="J57" s="123"/>
    </row>
    <row r="58" spans="1:10" ht="12.75">
      <c r="A58" s="26" t="s">
        <v>78</v>
      </c>
      <c r="B58" s="27"/>
      <c r="C58" s="27"/>
      <c r="D58" s="27"/>
      <c r="E58" s="28"/>
      <c r="F58" s="24"/>
      <c r="G58" s="25"/>
      <c r="H58" s="121"/>
      <c r="I58" s="122"/>
      <c r="J58" s="123"/>
    </row>
    <row r="59" spans="1:10" ht="24" customHeight="1">
      <c r="A59" s="134" t="s">
        <v>81</v>
      </c>
      <c r="B59" s="135"/>
      <c r="C59" s="135"/>
      <c r="D59" s="135"/>
      <c r="E59" s="136"/>
      <c r="F59" s="24"/>
      <c r="G59" s="25"/>
      <c r="H59" s="121"/>
      <c r="I59" s="122"/>
      <c r="J59" s="123"/>
    </row>
    <row r="60" spans="1:10" ht="12.75">
      <c r="A60" s="26" t="s">
        <v>48</v>
      </c>
      <c r="B60" s="27"/>
      <c r="C60" s="27"/>
      <c r="D60" s="27"/>
      <c r="E60" s="28"/>
      <c r="F60" s="24"/>
      <c r="G60" s="25"/>
      <c r="H60" s="121"/>
      <c r="I60" s="122"/>
      <c r="J60" s="123"/>
    </row>
    <row r="61" spans="1:10" ht="12.75">
      <c r="A61" s="31" t="s">
        <v>49</v>
      </c>
      <c r="B61" s="31"/>
      <c r="C61" s="31"/>
      <c r="D61" s="31"/>
      <c r="E61" s="31"/>
      <c r="F61" s="32">
        <f>F62*12*F7</f>
        <v>32252.58</v>
      </c>
      <c r="G61" s="32"/>
      <c r="H61" s="121"/>
      <c r="I61" s="122"/>
      <c r="J61" s="123"/>
    </row>
    <row r="62" spans="1:10" ht="12.75">
      <c r="A62" s="79" t="s">
        <v>79</v>
      </c>
      <c r="B62" s="80"/>
      <c r="C62" s="80"/>
      <c r="D62" s="80"/>
      <c r="E62" s="81"/>
      <c r="F62" s="127">
        <f>F45</f>
        <v>0.43</v>
      </c>
      <c r="G62" s="128"/>
      <c r="H62" s="124"/>
      <c r="I62" s="125"/>
      <c r="J62" s="126"/>
    </row>
    <row r="64" spans="1:9" ht="12.75">
      <c r="A64" s="20" t="s">
        <v>113</v>
      </c>
      <c r="B64" s="20"/>
      <c r="C64" s="20"/>
      <c r="D64" s="20"/>
      <c r="E64" s="20"/>
      <c r="F64" s="13"/>
      <c r="G64" s="13"/>
      <c r="H64" s="33">
        <v>0.56</v>
      </c>
      <c r="I64" s="33"/>
    </row>
  </sheetData>
  <sheetProtection/>
  <mergeCells count="131">
    <mergeCell ref="A61:E61"/>
    <mergeCell ref="F61:G61"/>
    <mergeCell ref="A62:E62"/>
    <mergeCell ref="F62:G62"/>
    <mergeCell ref="A58:E58"/>
    <mergeCell ref="F58:G58"/>
    <mergeCell ref="A59:E59"/>
    <mergeCell ref="F59:G59"/>
    <mergeCell ref="A60:E60"/>
    <mergeCell ref="F60:G60"/>
    <mergeCell ref="A55:E55"/>
    <mergeCell ref="F55:G55"/>
    <mergeCell ref="A56:E56"/>
    <mergeCell ref="F56:G56"/>
    <mergeCell ref="A57:E57"/>
    <mergeCell ref="F57:G57"/>
    <mergeCell ref="A52:E52"/>
    <mergeCell ref="F52:G52"/>
    <mergeCell ref="A53:E53"/>
    <mergeCell ref="F53:G53"/>
    <mergeCell ref="A54:E54"/>
    <mergeCell ref="F54:G54"/>
    <mergeCell ref="A47:J47"/>
    <mergeCell ref="A48:E48"/>
    <mergeCell ref="F48:G48"/>
    <mergeCell ref="H48:J62"/>
    <mergeCell ref="A49:E49"/>
    <mergeCell ref="F49:G49"/>
    <mergeCell ref="A50:E50"/>
    <mergeCell ref="F50:G50"/>
    <mergeCell ref="A51:E51"/>
    <mergeCell ref="F51:G51"/>
    <mergeCell ref="A45:E45"/>
    <mergeCell ref="F45:G45"/>
    <mergeCell ref="H45:J45"/>
    <mergeCell ref="A46:E46"/>
    <mergeCell ref="F46:G46"/>
    <mergeCell ref="H46:J46"/>
    <mergeCell ref="A43:E43"/>
    <mergeCell ref="F43:G43"/>
    <mergeCell ref="H43:J43"/>
    <mergeCell ref="A44:E44"/>
    <mergeCell ref="F44:G44"/>
    <mergeCell ref="H44:J44"/>
    <mergeCell ref="F39:G41"/>
    <mergeCell ref="H39:J39"/>
    <mergeCell ref="H40:J40"/>
    <mergeCell ref="H41:J41"/>
    <mergeCell ref="A42:E42"/>
    <mergeCell ref="F42:G42"/>
    <mergeCell ref="H42:J42"/>
    <mergeCell ref="A39:E39"/>
    <mergeCell ref="A36:E36"/>
    <mergeCell ref="F36:G36"/>
    <mergeCell ref="H36:J36"/>
    <mergeCell ref="A37:E37"/>
    <mergeCell ref="F37:G37"/>
    <mergeCell ref="H37:J37"/>
    <mergeCell ref="A34:E34"/>
    <mergeCell ref="F34:G34"/>
    <mergeCell ref="H34:J34"/>
    <mergeCell ref="A35:E35"/>
    <mergeCell ref="F35:G35"/>
    <mergeCell ref="H35:J35"/>
    <mergeCell ref="H28:J30"/>
    <mergeCell ref="F22:G22"/>
    <mergeCell ref="A32:E32"/>
    <mergeCell ref="F32:G32"/>
    <mergeCell ref="H32:J32"/>
    <mergeCell ref="A33:E33"/>
    <mergeCell ref="F33:G33"/>
    <mergeCell ref="H33:J33"/>
    <mergeCell ref="A22:E22"/>
    <mergeCell ref="H22:J22"/>
    <mergeCell ref="A23:E24"/>
    <mergeCell ref="H23:J24"/>
    <mergeCell ref="A25:E27"/>
    <mergeCell ref="H25:J27"/>
    <mergeCell ref="H17:J17"/>
    <mergeCell ref="A18:E18"/>
    <mergeCell ref="F18:G21"/>
    <mergeCell ref="H18:J18"/>
    <mergeCell ref="A19:E19"/>
    <mergeCell ref="H19:J19"/>
    <mergeCell ref="A20:E20"/>
    <mergeCell ref="H20:J20"/>
    <mergeCell ref="A21:E21"/>
    <mergeCell ref="H21:J21"/>
    <mergeCell ref="A12:E12"/>
    <mergeCell ref="H12:J12"/>
    <mergeCell ref="A13:E13"/>
    <mergeCell ref="F13:G17"/>
    <mergeCell ref="H13:J13"/>
    <mergeCell ref="A14:E15"/>
    <mergeCell ref="H14:J15"/>
    <mergeCell ref="A16:E16"/>
    <mergeCell ref="H16:J16"/>
    <mergeCell ref="A17:E17"/>
    <mergeCell ref="A8:E8"/>
    <mergeCell ref="F8:G8"/>
    <mergeCell ref="H8:J8"/>
    <mergeCell ref="A9:E9"/>
    <mergeCell ref="F9:G12"/>
    <mergeCell ref="H9:J9"/>
    <mergeCell ref="H11:J11"/>
    <mergeCell ref="A6:E6"/>
    <mergeCell ref="F6:G6"/>
    <mergeCell ref="H6:J6"/>
    <mergeCell ref="A7:E7"/>
    <mergeCell ref="F7:G7"/>
    <mergeCell ref="H7:J7"/>
    <mergeCell ref="A28:E30"/>
    <mergeCell ref="A1:J1"/>
    <mergeCell ref="A2:J2"/>
    <mergeCell ref="A3:J3"/>
    <mergeCell ref="A4:E5"/>
    <mergeCell ref="F4:G5"/>
    <mergeCell ref="H4:J5"/>
    <mergeCell ref="A10:E10"/>
    <mergeCell ref="H10:J10"/>
    <mergeCell ref="A11:E11"/>
    <mergeCell ref="H64:I64"/>
    <mergeCell ref="A38:E38"/>
    <mergeCell ref="F38:G38"/>
    <mergeCell ref="H38:J38"/>
    <mergeCell ref="F23:G24"/>
    <mergeCell ref="F25:G27"/>
    <mergeCell ref="F28:G30"/>
    <mergeCell ref="A31:E31"/>
    <mergeCell ref="F31:G31"/>
    <mergeCell ref="H31:J31"/>
  </mergeCells>
  <printOptions/>
  <pageMargins left="0.75" right="0.75" top="1" bottom="1" header="0.5" footer="0.5"/>
  <pageSetup horizontalDpi="600" verticalDpi="600" orientation="portrait" paperSize="9" scale="79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L66"/>
  <sheetViews>
    <sheetView zoomScalePageLayoutView="0" workbookViewId="0" topLeftCell="A28">
      <selection activeCell="L47" sqref="L47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2.8515625" style="0" bestFit="1" customWidth="1"/>
  </cols>
  <sheetData>
    <row r="2" spans="1:10" ht="12.75">
      <c r="A2" s="33" t="s">
        <v>84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2.75">
      <c r="A3" s="33" t="s">
        <v>131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2.7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12.75">
      <c r="A5" s="97"/>
      <c r="B5" s="97"/>
      <c r="C5" s="97"/>
      <c r="D5" s="97"/>
      <c r="E5" s="97"/>
      <c r="F5" s="12"/>
      <c r="G5" s="12"/>
      <c r="H5" s="12"/>
      <c r="I5" s="12"/>
      <c r="J5" s="12"/>
    </row>
    <row r="6" spans="1:10" ht="12.75">
      <c r="A6" s="40" t="s">
        <v>45</v>
      </c>
      <c r="B6" s="41"/>
      <c r="C6" s="41"/>
      <c r="D6" s="41"/>
      <c r="E6" s="42"/>
      <c r="F6" s="46" t="s">
        <v>44</v>
      </c>
      <c r="G6" s="47"/>
      <c r="H6" s="40" t="s">
        <v>43</v>
      </c>
      <c r="I6" s="41"/>
      <c r="J6" s="42"/>
    </row>
    <row r="7" spans="1:10" ht="12.75">
      <c r="A7" s="43"/>
      <c r="B7" s="44"/>
      <c r="C7" s="44"/>
      <c r="D7" s="44"/>
      <c r="E7" s="45"/>
      <c r="F7" s="48"/>
      <c r="G7" s="49"/>
      <c r="H7" s="43"/>
      <c r="I7" s="44"/>
      <c r="J7" s="45"/>
    </row>
    <row r="8" spans="1:10" ht="12.75">
      <c r="A8" s="51"/>
      <c r="B8" s="51"/>
      <c r="C8" s="51"/>
      <c r="D8" s="51"/>
      <c r="E8" s="52"/>
      <c r="F8" s="53"/>
      <c r="G8" s="132"/>
      <c r="H8" s="55"/>
      <c r="I8" s="56"/>
      <c r="J8" s="57"/>
    </row>
    <row r="9" spans="1:10" ht="12.75">
      <c r="A9" s="51" t="s">
        <v>46</v>
      </c>
      <c r="B9" s="51"/>
      <c r="C9" s="51"/>
      <c r="D9" s="51"/>
      <c r="E9" s="52"/>
      <c r="F9" s="53">
        <v>6247.5</v>
      </c>
      <c r="G9" s="132"/>
      <c r="H9" s="55"/>
      <c r="I9" s="56"/>
      <c r="J9" s="57"/>
    </row>
    <row r="10" spans="1:10" ht="12.75">
      <c r="A10" s="51" t="s">
        <v>47</v>
      </c>
      <c r="B10" s="51"/>
      <c r="C10" s="51"/>
      <c r="D10" s="51"/>
      <c r="E10" s="52"/>
      <c r="F10" s="53"/>
      <c r="G10" s="54"/>
      <c r="H10" s="55"/>
      <c r="I10" s="56"/>
      <c r="J10" s="57"/>
    </row>
    <row r="11" spans="1:10" ht="12.75">
      <c r="A11" s="50" t="s">
        <v>42</v>
      </c>
      <c r="B11" s="50"/>
      <c r="C11" s="50"/>
      <c r="D11" s="50"/>
      <c r="E11" s="50"/>
      <c r="F11" s="58">
        <v>2.8</v>
      </c>
      <c r="G11" s="59"/>
      <c r="H11" s="65"/>
      <c r="I11" s="66"/>
      <c r="J11" s="67"/>
    </row>
    <row r="12" spans="1:10" ht="12.75">
      <c r="A12" s="77" t="s">
        <v>41</v>
      </c>
      <c r="B12" s="78"/>
      <c r="C12" s="78"/>
      <c r="D12" s="78"/>
      <c r="E12" s="78"/>
      <c r="F12" s="60"/>
      <c r="G12" s="61"/>
      <c r="H12" s="62" t="s">
        <v>73</v>
      </c>
      <c r="I12" s="63"/>
      <c r="J12" s="64"/>
    </row>
    <row r="13" spans="1:10" ht="12.75">
      <c r="A13" s="76" t="s">
        <v>40</v>
      </c>
      <c r="B13" s="29"/>
      <c r="C13" s="29"/>
      <c r="D13" s="29"/>
      <c r="E13" s="29"/>
      <c r="F13" s="60"/>
      <c r="G13" s="61"/>
      <c r="H13" s="65" t="s">
        <v>39</v>
      </c>
      <c r="I13" s="66"/>
      <c r="J13" s="67"/>
    </row>
    <row r="14" spans="1:10" ht="12.75">
      <c r="A14" s="76" t="s">
        <v>38</v>
      </c>
      <c r="B14" s="29"/>
      <c r="C14" s="29"/>
      <c r="D14" s="29"/>
      <c r="E14" s="29"/>
      <c r="F14" s="70"/>
      <c r="G14" s="72"/>
      <c r="H14" s="62" t="s">
        <v>73</v>
      </c>
      <c r="I14" s="63"/>
      <c r="J14" s="64"/>
    </row>
    <row r="15" spans="1:10" ht="12.75">
      <c r="A15" s="79" t="s">
        <v>36</v>
      </c>
      <c r="B15" s="80"/>
      <c r="C15" s="80"/>
      <c r="D15" s="80"/>
      <c r="E15" s="81"/>
      <c r="F15" s="58">
        <v>2.45</v>
      </c>
      <c r="G15" s="59"/>
      <c r="H15" s="65"/>
      <c r="I15" s="66"/>
      <c r="J15" s="67"/>
    </row>
    <row r="16" spans="1:10" ht="12.75">
      <c r="A16" s="82" t="s">
        <v>35</v>
      </c>
      <c r="B16" s="83"/>
      <c r="C16" s="83"/>
      <c r="D16" s="83"/>
      <c r="E16" s="84"/>
      <c r="F16" s="60"/>
      <c r="G16" s="61"/>
      <c r="H16" s="58" t="s">
        <v>34</v>
      </c>
      <c r="I16" s="68"/>
      <c r="J16" s="59"/>
    </row>
    <row r="17" spans="1:10" ht="12.75">
      <c r="A17" s="85"/>
      <c r="B17" s="86"/>
      <c r="C17" s="86"/>
      <c r="D17" s="86"/>
      <c r="E17" s="87"/>
      <c r="F17" s="60"/>
      <c r="G17" s="61"/>
      <c r="H17" s="70"/>
      <c r="I17" s="71"/>
      <c r="J17" s="72"/>
    </row>
    <row r="18" spans="1:10" ht="12.75">
      <c r="A18" s="76" t="s">
        <v>33</v>
      </c>
      <c r="B18" s="29"/>
      <c r="C18" s="29"/>
      <c r="D18" s="29"/>
      <c r="E18" s="30"/>
      <c r="F18" s="60"/>
      <c r="G18" s="61"/>
      <c r="H18" s="65" t="s">
        <v>32</v>
      </c>
      <c r="I18" s="66"/>
      <c r="J18" s="67"/>
    </row>
    <row r="19" spans="1:10" ht="12.75">
      <c r="A19" s="76" t="s">
        <v>31</v>
      </c>
      <c r="B19" s="29"/>
      <c r="C19" s="29"/>
      <c r="D19" s="29"/>
      <c r="E19" s="30"/>
      <c r="F19" s="70"/>
      <c r="G19" s="72"/>
      <c r="H19" s="65" t="s">
        <v>30</v>
      </c>
      <c r="I19" s="66"/>
      <c r="J19" s="67"/>
    </row>
    <row r="20" spans="1:10" ht="12.75">
      <c r="A20" s="73" t="s">
        <v>29</v>
      </c>
      <c r="B20" s="74"/>
      <c r="C20" s="74"/>
      <c r="D20" s="74"/>
      <c r="E20" s="75"/>
      <c r="F20" s="58">
        <v>0.46</v>
      </c>
      <c r="G20" s="59"/>
      <c r="H20" s="66"/>
      <c r="I20" s="66"/>
      <c r="J20" s="67"/>
    </row>
    <row r="21" spans="1:10" ht="12.75">
      <c r="A21" s="76" t="s">
        <v>28</v>
      </c>
      <c r="B21" s="29"/>
      <c r="C21" s="29"/>
      <c r="D21" s="29"/>
      <c r="E21" s="30"/>
      <c r="F21" s="60"/>
      <c r="G21" s="61"/>
      <c r="H21" s="66"/>
      <c r="I21" s="66"/>
      <c r="J21" s="67"/>
    </row>
    <row r="22" spans="1:10" ht="12.75">
      <c r="A22" s="89" t="s">
        <v>27</v>
      </c>
      <c r="B22" s="90"/>
      <c r="C22" s="90"/>
      <c r="D22" s="90"/>
      <c r="E22" s="91"/>
      <c r="F22" s="60"/>
      <c r="G22" s="61"/>
      <c r="H22" s="66" t="s">
        <v>85</v>
      </c>
      <c r="I22" s="66"/>
      <c r="J22" s="67"/>
    </row>
    <row r="23" spans="1:10" ht="12.75">
      <c r="A23" s="76" t="s">
        <v>26</v>
      </c>
      <c r="B23" s="29"/>
      <c r="C23" s="29"/>
      <c r="D23" s="29"/>
      <c r="E23" s="30"/>
      <c r="F23" s="60"/>
      <c r="G23" s="61"/>
      <c r="H23" s="58"/>
      <c r="I23" s="68"/>
      <c r="J23" s="59"/>
    </row>
    <row r="24" spans="1:10" ht="12.75">
      <c r="A24" s="79" t="s">
        <v>25</v>
      </c>
      <c r="B24" s="80"/>
      <c r="C24" s="80"/>
      <c r="D24" s="80"/>
      <c r="E24" s="81"/>
      <c r="F24" s="95">
        <f>F25+F27+F30+F33</f>
        <v>8.35</v>
      </c>
      <c r="G24" s="95"/>
      <c r="H24" s="65"/>
      <c r="I24" s="66"/>
      <c r="J24" s="67"/>
    </row>
    <row r="25" spans="1:10" ht="12.75">
      <c r="A25" s="82" t="s">
        <v>24</v>
      </c>
      <c r="B25" s="83"/>
      <c r="C25" s="83"/>
      <c r="D25" s="83"/>
      <c r="E25" s="84"/>
      <c r="F25" s="95">
        <v>2.43</v>
      </c>
      <c r="G25" s="95"/>
      <c r="H25" s="58" t="s">
        <v>23</v>
      </c>
      <c r="I25" s="68"/>
      <c r="J25" s="59"/>
    </row>
    <row r="26" spans="1:10" ht="23.25" customHeight="1">
      <c r="A26" s="85"/>
      <c r="B26" s="86"/>
      <c r="C26" s="86"/>
      <c r="D26" s="86"/>
      <c r="E26" s="87"/>
      <c r="F26" s="95"/>
      <c r="G26" s="95"/>
      <c r="H26" s="70"/>
      <c r="I26" s="71"/>
      <c r="J26" s="72"/>
    </row>
    <row r="27" spans="1:10" ht="12.75" customHeight="1">
      <c r="A27" s="82" t="s">
        <v>94</v>
      </c>
      <c r="B27" s="83"/>
      <c r="C27" s="83"/>
      <c r="D27" s="83"/>
      <c r="E27" s="84"/>
      <c r="F27" s="95">
        <v>4.13</v>
      </c>
      <c r="G27" s="95"/>
      <c r="H27" s="88" t="str">
        <f>H25</f>
        <v>Круглосуточно</v>
      </c>
      <c r="I27" s="68"/>
      <c r="J27" s="59"/>
    </row>
    <row r="28" spans="1:10" ht="12.75">
      <c r="A28" s="92"/>
      <c r="B28" s="93"/>
      <c r="C28" s="93"/>
      <c r="D28" s="93"/>
      <c r="E28" s="94"/>
      <c r="F28" s="95"/>
      <c r="G28" s="95"/>
      <c r="H28" s="60"/>
      <c r="I28" s="69"/>
      <c r="J28" s="61"/>
    </row>
    <row r="29" spans="1:10" ht="12.75" hidden="1">
      <c r="A29" s="85"/>
      <c r="B29" s="86"/>
      <c r="C29" s="86"/>
      <c r="D29" s="86"/>
      <c r="E29" s="87"/>
      <c r="F29" s="95"/>
      <c r="G29" s="95"/>
      <c r="H29" s="70"/>
      <c r="I29" s="71"/>
      <c r="J29" s="72"/>
    </row>
    <row r="30" spans="1:10" ht="12.75">
      <c r="A30" s="82" t="s">
        <v>87</v>
      </c>
      <c r="B30" s="83"/>
      <c r="C30" s="83"/>
      <c r="D30" s="83"/>
      <c r="E30" s="84"/>
      <c r="F30" s="95">
        <v>1.39</v>
      </c>
      <c r="G30" s="95"/>
      <c r="H30" s="58" t="str">
        <f>H27</f>
        <v>Круглосуточно</v>
      </c>
      <c r="I30" s="68"/>
      <c r="J30" s="59"/>
    </row>
    <row r="31" spans="1:10" ht="12.75">
      <c r="A31" s="92"/>
      <c r="B31" s="93"/>
      <c r="C31" s="93"/>
      <c r="D31" s="93"/>
      <c r="E31" s="94"/>
      <c r="F31" s="95"/>
      <c r="G31" s="95"/>
      <c r="H31" s="60"/>
      <c r="I31" s="69"/>
      <c r="J31" s="61"/>
    </row>
    <row r="32" spans="1:10" ht="12.75" hidden="1">
      <c r="A32" s="85"/>
      <c r="B32" s="86"/>
      <c r="C32" s="86"/>
      <c r="D32" s="86"/>
      <c r="E32" s="87"/>
      <c r="F32" s="95"/>
      <c r="G32" s="95"/>
      <c r="H32" s="70"/>
      <c r="I32" s="71"/>
      <c r="J32" s="72"/>
    </row>
    <row r="33" spans="1:10" ht="12.75">
      <c r="A33" s="76" t="s">
        <v>88</v>
      </c>
      <c r="B33" s="29"/>
      <c r="C33" s="29"/>
      <c r="D33" s="29"/>
      <c r="E33" s="30"/>
      <c r="F33" s="35">
        <v>0.4</v>
      </c>
      <c r="G33" s="36"/>
      <c r="H33" s="62" t="str">
        <f>H30</f>
        <v>Круглосуточно</v>
      </c>
      <c r="I33" s="63"/>
      <c r="J33" s="64"/>
    </row>
    <row r="34" spans="1:10" ht="12.75">
      <c r="A34" s="79" t="s">
        <v>21</v>
      </c>
      <c r="B34" s="80"/>
      <c r="C34" s="80"/>
      <c r="D34" s="80"/>
      <c r="E34" s="81"/>
      <c r="F34" s="65">
        <v>0.06</v>
      </c>
      <c r="G34" s="67"/>
      <c r="H34" s="65" t="s">
        <v>93</v>
      </c>
      <c r="I34" s="66"/>
      <c r="J34" s="67"/>
    </row>
    <row r="35" spans="1:10" ht="12.75">
      <c r="A35" s="79" t="s">
        <v>20</v>
      </c>
      <c r="B35" s="80"/>
      <c r="C35" s="80"/>
      <c r="D35" s="80"/>
      <c r="E35" s="81"/>
      <c r="F35" s="65">
        <v>0.84</v>
      </c>
      <c r="G35" s="67"/>
      <c r="H35" s="65" t="str">
        <f>H34</f>
        <v>Ежемесячно</v>
      </c>
      <c r="I35" s="66"/>
      <c r="J35" s="67"/>
    </row>
    <row r="36" spans="1:10" ht="12.75">
      <c r="A36" s="79" t="s">
        <v>57</v>
      </c>
      <c r="B36" s="80"/>
      <c r="C36" s="80"/>
      <c r="D36" s="80"/>
      <c r="E36" s="81"/>
      <c r="F36" s="35">
        <v>0.15</v>
      </c>
      <c r="G36" s="36"/>
      <c r="H36" s="65" t="s">
        <v>18</v>
      </c>
      <c r="I36" s="66"/>
      <c r="J36" s="67"/>
    </row>
    <row r="37" spans="1:10" ht="12.75">
      <c r="A37" s="96" t="s">
        <v>58</v>
      </c>
      <c r="B37" s="97"/>
      <c r="C37" s="97"/>
      <c r="D37" s="97"/>
      <c r="E37" s="98"/>
      <c r="F37" s="35">
        <v>2.54</v>
      </c>
      <c r="G37" s="36"/>
      <c r="H37" s="37" t="s">
        <v>37</v>
      </c>
      <c r="I37" s="66"/>
      <c r="J37" s="67"/>
    </row>
    <row r="38" spans="1:10" ht="12.75">
      <c r="A38" s="79" t="s">
        <v>52</v>
      </c>
      <c r="B38" s="80"/>
      <c r="C38" s="80"/>
      <c r="D38" s="80"/>
      <c r="E38" s="81"/>
      <c r="F38" s="65">
        <v>3.61</v>
      </c>
      <c r="G38" s="67"/>
      <c r="H38" s="65" t="s">
        <v>18</v>
      </c>
      <c r="I38" s="66"/>
      <c r="J38" s="67"/>
    </row>
    <row r="39" spans="1:10" ht="12.75">
      <c r="A39" s="79" t="s">
        <v>53</v>
      </c>
      <c r="B39" s="80"/>
      <c r="C39" s="80"/>
      <c r="D39" s="80"/>
      <c r="E39" s="81"/>
      <c r="F39" s="65">
        <v>2.97</v>
      </c>
      <c r="G39" s="67"/>
      <c r="H39" s="65"/>
      <c r="I39" s="66"/>
      <c r="J39" s="67"/>
    </row>
    <row r="40" spans="1:10" ht="12.75">
      <c r="A40" s="79" t="s">
        <v>96</v>
      </c>
      <c r="B40" s="80"/>
      <c r="C40" s="80"/>
      <c r="D40" s="80"/>
      <c r="E40" s="81"/>
      <c r="F40" s="65">
        <v>0.82</v>
      </c>
      <c r="G40" s="67"/>
      <c r="H40" s="65"/>
      <c r="I40" s="66"/>
      <c r="J40" s="67"/>
    </row>
    <row r="41" spans="1:10" ht="12.75">
      <c r="A41" s="79" t="s">
        <v>101</v>
      </c>
      <c r="B41" s="80"/>
      <c r="C41" s="80"/>
      <c r="D41" s="80"/>
      <c r="E41" s="81"/>
      <c r="F41" s="58">
        <v>1.44</v>
      </c>
      <c r="G41" s="59"/>
      <c r="H41" s="65"/>
      <c r="I41" s="66"/>
      <c r="J41" s="67"/>
    </row>
    <row r="42" spans="1:10" ht="12.75">
      <c r="A42" s="7" t="s">
        <v>102</v>
      </c>
      <c r="B42" s="2"/>
      <c r="C42" s="2"/>
      <c r="D42" s="2"/>
      <c r="E42" s="1"/>
      <c r="F42" s="60"/>
      <c r="G42" s="61"/>
      <c r="H42" s="65" t="s">
        <v>14</v>
      </c>
      <c r="I42" s="66"/>
      <c r="J42" s="67"/>
    </row>
    <row r="43" spans="1:10" ht="12.75">
      <c r="A43" s="7" t="s">
        <v>103</v>
      </c>
      <c r="B43" s="2"/>
      <c r="C43" s="2"/>
      <c r="D43" s="2"/>
      <c r="E43" s="1"/>
      <c r="F43" s="70"/>
      <c r="G43" s="72"/>
      <c r="H43" s="65" t="s">
        <v>99</v>
      </c>
      <c r="I43" s="66"/>
      <c r="J43" s="67"/>
    </row>
    <row r="44" spans="1:10" ht="12.75">
      <c r="A44" s="79" t="s">
        <v>67</v>
      </c>
      <c r="B44" s="80"/>
      <c r="C44" s="80"/>
      <c r="D44" s="80"/>
      <c r="E44" s="81"/>
      <c r="F44" s="35">
        <v>0.9</v>
      </c>
      <c r="G44" s="36"/>
      <c r="H44" s="37" t="str">
        <f>H35</f>
        <v>Ежемесячно</v>
      </c>
      <c r="I44" s="38"/>
      <c r="J44" s="39"/>
    </row>
    <row r="45" spans="1:10" ht="12.75">
      <c r="A45" s="79" t="s">
        <v>69</v>
      </c>
      <c r="B45" s="80"/>
      <c r="C45" s="80"/>
      <c r="D45" s="80"/>
      <c r="E45" s="81"/>
      <c r="F45" s="62">
        <v>0.23</v>
      </c>
      <c r="G45" s="64"/>
      <c r="H45" s="37" t="str">
        <f>H44</f>
        <v>Ежемесячно</v>
      </c>
      <c r="I45" s="38"/>
      <c r="J45" s="39"/>
    </row>
    <row r="46" spans="1:10" ht="12.75">
      <c r="A46" s="79" t="s">
        <v>13</v>
      </c>
      <c r="B46" s="80"/>
      <c r="C46" s="80"/>
      <c r="D46" s="80"/>
      <c r="E46" s="81"/>
      <c r="F46" s="131">
        <f>F45+F44+F41+F40+F39+F38+F37+F36+F35+F34+F24+F20+F15+F11</f>
        <v>27.620000000000005</v>
      </c>
      <c r="G46" s="57"/>
      <c r="H46" s="37"/>
      <c r="I46" s="38"/>
      <c r="J46" s="39"/>
    </row>
    <row r="47" spans="1:12" ht="12.75">
      <c r="A47" s="79" t="s">
        <v>80</v>
      </c>
      <c r="B47" s="80"/>
      <c r="C47" s="80"/>
      <c r="D47" s="80"/>
      <c r="E47" s="81"/>
      <c r="F47" s="111">
        <v>3.88</v>
      </c>
      <c r="G47" s="112"/>
      <c r="H47" s="65"/>
      <c r="I47" s="66"/>
      <c r="J47" s="67"/>
      <c r="L47" s="13"/>
    </row>
    <row r="48" spans="1:12" ht="12.75">
      <c r="A48" s="79" t="s">
        <v>11</v>
      </c>
      <c r="B48" s="80"/>
      <c r="C48" s="80"/>
      <c r="D48" s="80"/>
      <c r="E48" s="81"/>
      <c r="F48" s="129">
        <f>SUM(F46:F47)</f>
        <v>31.500000000000004</v>
      </c>
      <c r="G48" s="115"/>
      <c r="H48" s="111"/>
      <c r="I48" s="66"/>
      <c r="J48" s="67"/>
      <c r="L48" s="10"/>
    </row>
    <row r="49" spans="1:10" ht="12.75">
      <c r="A49" s="113" t="s">
        <v>10</v>
      </c>
      <c r="B49" s="114"/>
      <c r="C49" s="114"/>
      <c r="D49" s="114"/>
      <c r="E49" s="114"/>
      <c r="F49" s="114"/>
      <c r="G49" s="114"/>
      <c r="H49" s="114"/>
      <c r="I49" s="114"/>
      <c r="J49" s="115"/>
    </row>
    <row r="50" spans="1:10" ht="12.75">
      <c r="A50" s="23" t="s">
        <v>9</v>
      </c>
      <c r="B50" s="23"/>
      <c r="C50" s="23"/>
      <c r="D50" s="23"/>
      <c r="E50" s="23"/>
      <c r="F50" s="22"/>
      <c r="G50" s="22"/>
      <c r="H50" s="118" t="s">
        <v>8</v>
      </c>
      <c r="I50" s="119"/>
      <c r="J50" s="120"/>
    </row>
    <row r="51" spans="1:12" ht="12.75">
      <c r="A51" s="23" t="s">
        <v>7</v>
      </c>
      <c r="B51" s="23"/>
      <c r="C51" s="23"/>
      <c r="D51" s="23"/>
      <c r="E51" s="23"/>
      <c r="F51" s="22"/>
      <c r="G51" s="22"/>
      <c r="H51" s="121"/>
      <c r="I51" s="122"/>
      <c r="J51" s="123"/>
      <c r="L51" s="10"/>
    </row>
    <row r="52" spans="1:10" ht="12.75">
      <c r="A52" s="23" t="s">
        <v>6</v>
      </c>
      <c r="B52" s="23"/>
      <c r="C52" s="23"/>
      <c r="D52" s="23"/>
      <c r="E52" s="23"/>
      <c r="F52" s="22"/>
      <c r="G52" s="22"/>
      <c r="H52" s="121"/>
      <c r="I52" s="122"/>
      <c r="J52" s="123"/>
    </row>
    <row r="53" spans="1:10" ht="12.75">
      <c r="A53" s="23" t="s">
        <v>3</v>
      </c>
      <c r="B53" s="23"/>
      <c r="C53" s="23"/>
      <c r="D53" s="23"/>
      <c r="E53" s="23"/>
      <c r="F53" s="22"/>
      <c r="G53" s="22"/>
      <c r="H53" s="121"/>
      <c r="I53" s="122"/>
      <c r="J53" s="123"/>
    </row>
    <row r="54" spans="1:10" ht="12.75">
      <c r="A54" s="23" t="s">
        <v>1</v>
      </c>
      <c r="B54" s="23"/>
      <c r="C54" s="23"/>
      <c r="D54" s="23"/>
      <c r="E54" s="23"/>
      <c r="F54" s="22"/>
      <c r="G54" s="22"/>
      <c r="H54" s="121"/>
      <c r="I54" s="122"/>
      <c r="J54" s="123"/>
    </row>
    <row r="55" spans="1:10" ht="12.75">
      <c r="A55" s="26" t="s">
        <v>77</v>
      </c>
      <c r="B55" s="29"/>
      <c r="C55" s="29"/>
      <c r="D55" s="29"/>
      <c r="E55" s="30"/>
      <c r="F55" s="24"/>
      <c r="G55" s="25"/>
      <c r="H55" s="121"/>
      <c r="I55" s="122"/>
      <c r="J55" s="123"/>
    </row>
    <row r="56" spans="1:10" ht="12.75">
      <c r="A56" s="23" t="s">
        <v>0</v>
      </c>
      <c r="B56" s="23"/>
      <c r="C56" s="23"/>
      <c r="D56" s="23"/>
      <c r="E56" s="23"/>
      <c r="F56" s="22"/>
      <c r="G56" s="22"/>
      <c r="H56" s="121"/>
      <c r="I56" s="122"/>
      <c r="J56" s="123"/>
    </row>
    <row r="57" spans="1:10" ht="12.75">
      <c r="A57" s="26" t="s">
        <v>5</v>
      </c>
      <c r="B57" s="27"/>
      <c r="C57" s="27"/>
      <c r="D57" s="27"/>
      <c r="E57" s="28"/>
      <c r="F57" s="24"/>
      <c r="G57" s="25"/>
      <c r="H57" s="121"/>
      <c r="I57" s="122"/>
      <c r="J57" s="123"/>
    </row>
    <row r="58" spans="1:10" ht="12.75">
      <c r="A58" s="26" t="s">
        <v>4</v>
      </c>
      <c r="B58" s="27"/>
      <c r="C58" s="27"/>
      <c r="D58" s="27"/>
      <c r="E58" s="28"/>
      <c r="F58" s="24"/>
      <c r="G58" s="25"/>
      <c r="H58" s="121"/>
      <c r="I58" s="122"/>
      <c r="J58" s="123"/>
    </row>
    <row r="59" spans="1:10" ht="12.75">
      <c r="A59" s="26" t="s">
        <v>2</v>
      </c>
      <c r="B59" s="27"/>
      <c r="C59" s="27"/>
      <c r="D59" s="27"/>
      <c r="E59" s="28"/>
      <c r="F59" s="24"/>
      <c r="G59" s="25"/>
      <c r="H59" s="121"/>
      <c r="I59" s="122"/>
      <c r="J59" s="123"/>
    </row>
    <row r="60" spans="1:10" ht="12.75">
      <c r="A60" s="26" t="s">
        <v>78</v>
      </c>
      <c r="B60" s="27"/>
      <c r="C60" s="27"/>
      <c r="D60" s="27"/>
      <c r="E60" s="28"/>
      <c r="F60" s="24"/>
      <c r="G60" s="25"/>
      <c r="H60" s="121"/>
      <c r="I60" s="122"/>
      <c r="J60" s="123"/>
    </row>
    <row r="61" spans="1:10" ht="26.25" customHeight="1">
      <c r="A61" s="134" t="s">
        <v>81</v>
      </c>
      <c r="B61" s="135"/>
      <c r="C61" s="135"/>
      <c r="D61" s="135"/>
      <c r="E61" s="136"/>
      <c r="F61" s="24"/>
      <c r="G61" s="25"/>
      <c r="H61" s="121"/>
      <c r="I61" s="122"/>
      <c r="J61" s="123"/>
    </row>
    <row r="62" spans="1:10" ht="12.75">
      <c r="A62" s="26" t="s">
        <v>48</v>
      </c>
      <c r="B62" s="27"/>
      <c r="C62" s="27"/>
      <c r="D62" s="27"/>
      <c r="E62" s="28"/>
      <c r="F62" s="24"/>
      <c r="G62" s="25"/>
      <c r="H62" s="121"/>
      <c r="I62" s="122"/>
      <c r="J62" s="123"/>
    </row>
    <row r="63" spans="1:10" ht="12.75">
      <c r="A63" s="31" t="s">
        <v>49</v>
      </c>
      <c r="B63" s="31"/>
      <c r="C63" s="31"/>
      <c r="D63" s="31"/>
      <c r="E63" s="31"/>
      <c r="F63" s="32">
        <v>290500</v>
      </c>
      <c r="G63" s="32"/>
      <c r="H63" s="121"/>
      <c r="I63" s="122"/>
      <c r="J63" s="123"/>
    </row>
    <row r="64" spans="1:10" ht="12.75">
      <c r="A64" s="79" t="s">
        <v>79</v>
      </c>
      <c r="B64" s="80"/>
      <c r="C64" s="80"/>
      <c r="D64" s="80"/>
      <c r="E64" s="81"/>
      <c r="F64" s="127">
        <f>F63/12/F9</f>
        <v>3.8748832866479925</v>
      </c>
      <c r="G64" s="128"/>
      <c r="H64" s="124"/>
      <c r="I64" s="125"/>
      <c r="J64" s="126"/>
    </row>
    <row r="66" spans="1:9" ht="12.75">
      <c r="A66" s="137"/>
      <c r="B66" s="116"/>
      <c r="C66" s="116"/>
      <c r="D66" s="116"/>
      <c r="E66" s="116"/>
      <c r="H66" s="138"/>
      <c r="I66" s="117"/>
    </row>
  </sheetData>
  <sheetProtection/>
  <mergeCells count="132">
    <mergeCell ref="A40:E40"/>
    <mergeCell ref="F40:G40"/>
    <mergeCell ref="H40:J40"/>
    <mergeCell ref="F25:G26"/>
    <mergeCell ref="F27:G29"/>
    <mergeCell ref="F30:G32"/>
    <mergeCell ref="A33:E33"/>
    <mergeCell ref="F33:G33"/>
    <mergeCell ref="H33:J33"/>
    <mergeCell ref="A30:E32"/>
    <mergeCell ref="A2:J2"/>
    <mergeCell ref="A3:J3"/>
    <mergeCell ref="A6:E7"/>
    <mergeCell ref="F6:G7"/>
    <mergeCell ref="H6:J7"/>
    <mergeCell ref="A8:E8"/>
    <mergeCell ref="F8:G8"/>
    <mergeCell ref="H8:J8"/>
    <mergeCell ref="H14:J14"/>
    <mergeCell ref="A9:E9"/>
    <mergeCell ref="F9:G9"/>
    <mergeCell ref="H9:J9"/>
    <mergeCell ref="A10:E10"/>
    <mergeCell ref="F10:G10"/>
    <mergeCell ref="H10:J10"/>
    <mergeCell ref="A19:E19"/>
    <mergeCell ref="H19:J19"/>
    <mergeCell ref="A11:E11"/>
    <mergeCell ref="F11:G14"/>
    <mergeCell ref="H11:J11"/>
    <mergeCell ref="A12:E12"/>
    <mergeCell ref="H12:J12"/>
    <mergeCell ref="A13:E13"/>
    <mergeCell ref="H13:J13"/>
    <mergeCell ref="A14:E14"/>
    <mergeCell ref="H22:J22"/>
    <mergeCell ref="A23:E23"/>
    <mergeCell ref="H23:J23"/>
    <mergeCell ref="A15:E15"/>
    <mergeCell ref="F15:G19"/>
    <mergeCell ref="H15:J15"/>
    <mergeCell ref="A16:E17"/>
    <mergeCell ref="H16:J17"/>
    <mergeCell ref="A18:E18"/>
    <mergeCell ref="H18:J18"/>
    <mergeCell ref="A25:E26"/>
    <mergeCell ref="H25:J26"/>
    <mergeCell ref="A27:E29"/>
    <mergeCell ref="H27:J29"/>
    <mergeCell ref="A20:E20"/>
    <mergeCell ref="F20:G23"/>
    <mergeCell ref="H20:J20"/>
    <mergeCell ref="A21:E21"/>
    <mergeCell ref="H21:J21"/>
    <mergeCell ref="A22:E22"/>
    <mergeCell ref="H30:J32"/>
    <mergeCell ref="F24:G24"/>
    <mergeCell ref="A34:E34"/>
    <mergeCell ref="F34:G34"/>
    <mergeCell ref="H34:J34"/>
    <mergeCell ref="A35:E35"/>
    <mergeCell ref="F35:G35"/>
    <mergeCell ref="H35:J35"/>
    <mergeCell ref="A24:E24"/>
    <mergeCell ref="H24:J24"/>
    <mergeCell ref="A36:E36"/>
    <mergeCell ref="F36:G36"/>
    <mergeCell ref="H36:J36"/>
    <mergeCell ref="A37:E37"/>
    <mergeCell ref="F37:G37"/>
    <mergeCell ref="H37:J37"/>
    <mergeCell ref="A38:E38"/>
    <mergeCell ref="F38:G38"/>
    <mergeCell ref="H38:J38"/>
    <mergeCell ref="A39:E39"/>
    <mergeCell ref="F39:G39"/>
    <mergeCell ref="H39:J39"/>
    <mergeCell ref="F41:G43"/>
    <mergeCell ref="H41:J41"/>
    <mergeCell ref="H42:J42"/>
    <mergeCell ref="H43:J43"/>
    <mergeCell ref="A44:E44"/>
    <mergeCell ref="F44:G44"/>
    <mergeCell ref="H44:J44"/>
    <mergeCell ref="A41:E41"/>
    <mergeCell ref="A45:E45"/>
    <mergeCell ref="F45:G45"/>
    <mergeCell ref="H45:J45"/>
    <mergeCell ref="A46:E46"/>
    <mergeCell ref="F46:G46"/>
    <mergeCell ref="H46:J46"/>
    <mergeCell ref="A47:E47"/>
    <mergeCell ref="F47:G47"/>
    <mergeCell ref="H47:J47"/>
    <mergeCell ref="A48:E48"/>
    <mergeCell ref="F48:G48"/>
    <mergeCell ref="H48:J48"/>
    <mergeCell ref="A49:J49"/>
    <mergeCell ref="A50:E50"/>
    <mergeCell ref="F50:G50"/>
    <mergeCell ref="H50:J64"/>
    <mergeCell ref="A51:E51"/>
    <mergeCell ref="F51:G51"/>
    <mergeCell ref="A52:E52"/>
    <mergeCell ref="F58:G58"/>
    <mergeCell ref="F52:G52"/>
    <mergeCell ref="A53:E53"/>
    <mergeCell ref="F53:G53"/>
    <mergeCell ref="A54:E54"/>
    <mergeCell ref="F54:G54"/>
    <mergeCell ref="A55:E55"/>
    <mergeCell ref="F55:G55"/>
    <mergeCell ref="F59:G59"/>
    <mergeCell ref="A60:E60"/>
    <mergeCell ref="F60:G60"/>
    <mergeCell ref="A61:E61"/>
    <mergeCell ref="F61:G61"/>
    <mergeCell ref="A56:E56"/>
    <mergeCell ref="F56:G56"/>
    <mergeCell ref="A57:E57"/>
    <mergeCell ref="F57:G57"/>
    <mergeCell ref="A58:E58"/>
    <mergeCell ref="A66:E66"/>
    <mergeCell ref="H66:I66"/>
    <mergeCell ref="A5:E5"/>
    <mergeCell ref="A62:E62"/>
    <mergeCell ref="F62:G62"/>
    <mergeCell ref="A63:E63"/>
    <mergeCell ref="F63:G63"/>
    <mergeCell ref="A64:E64"/>
    <mergeCell ref="F64:G64"/>
    <mergeCell ref="A59:E59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2:L63"/>
  <sheetViews>
    <sheetView zoomScalePageLayoutView="0" workbookViewId="0" topLeftCell="A1">
      <selection activeCell="K46" sqref="K46:M52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2.8515625" style="0" bestFit="1" customWidth="1"/>
  </cols>
  <sheetData>
    <row r="2" spans="1:10" ht="12.75">
      <c r="A2" s="33" t="s">
        <v>84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2.75">
      <c r="A3" s="33" t="s">
        <v>126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2.75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12.75">
      <c r="A5" s="40" t="s">
        <v>45</v>
      </c>
      <c r="B5" s="41"/>
      <c r="C5" s="41"/>
      <c r="D5" s="41"/>
      <c r="E5" s="42"/>
      <c r="F5" s="46" t="s">
        <v>44</v>
      </c>
      <c r="G5" s="47"/>
      <c r="H5" s="40" t="s">
        <v>43</v>
      </c>
      <c r="I5" s="41"/>
      <c r="J5" s="42"/>
    </row>
    <row r="6" spans="1:10" ht="12.75">
      <c r="A6" s="43"/>
      <c r="B6" s="44"/>
      <c r="C6" s="44"/>
      <c r="D6" s="44"/>
      <c r="E6" s="45"/>
      <c r="F6" s="48"/>
      <c r="G6" s="49"/>
      <c r="H6" s="43"/>
      <c r="I6" s="44"/>
      <c r="J6" s="45"/>
    </row>
    <row r="7" spans="1:10" ht="12.75">
      <c r="A7" s="51"/>
      <c r="B7" s="51"/>
      <c r="C7" s="51"/>
      <c r="D7" s="51"/>
      <c r="E7" s="52"/>
      <c r="F7" s="53"/>
      <c r="G7" s="132"/>
      <c r="H7" s="55"/>
      <c r="I7" s="56"/>
      <c r="J7" s="57"/>
    </row>
    <row r="8" spans="1:10" ht="12.75">
      <c r="A8" s="51" t="s">
        <v>83</v>
      </c>
      <c r="B8" s="51"/>
      <c r="C8" s="51"/>
      <c r="D8" s="51"/>
      <c r="E8" s="52"/>
      <c r="F8" s="53">
        <v>20755.8</v>
      </c>
      <c r="G8" s="132"/>
      <c r="H8" s="55"/>
      <c r="I8" s="56"/>
      <c r="J8" s="57"/>
    </row>
    <row r="9" spans="1:10" ht="12.75">
      <c r="A9" s="51" t="s">
        <v>47</v>
      </c>
      <c r="B9" s="51"/>
      <c r="C9" s="51"/>
      <c r="D9" s="51"/>
      <c r="E9" s="52"/>
      <c r="F9" s="53"/>
      <c r="G9" s="54"/>
      <c r="H9" s="55"/>
      <c r="I9" s="56"/>
      <c r="J9" s="57"/>
    </row>
    <row r="10" spans="1:10" ht="12.75">
      <c r="A10" s="50" t="s">
        <v>42</v>
      </c>
      <c r="B10" s="50"/>
      <c r="C10" s="50"/>
      <c r="D10" s="50"/>
      <c r="E10" s="50"/>
      <c r="F10" s="58">
        <v>3.79</v>
      </c>
      <c r="G10" s="59"/>
      <c r="H10" s="65"/>
      <c r="I10" s="66"/>
      <c r="J10" s="67"/>
    </row>
    <row r="11" spans="1:10" ht="12.75">
      <c r="A11" s="77" t="s">
        <v>41</v>
      </c>
      <c r="B11" s="78"/>
      <c r="C11" s="78"/>
      <c r="D11" s="78"/>
      <c r="E11" s="78"/>
      <c r="F11" s="60"/>
      <c r="G11" s="61"/>
      <c r="H11" s="140" t="s">
        <v>73</v>
      </c>
      <c r="I11" s="63"/>
      <c r="J11" s="64"/>
    </row>
    <row r="12" spans="1:10" ht="12.75">
      <c r="A12" s="76" t="s">
        <v>40</v>
      </c>
      <c r="B12" s="29"/>
      <c r="C12" s="29"/>
      <c r="D12" s="29"/>
      <c r="E12" s="29"/>
      <c r="F12" s="60"/>
      <c r="G12" s="61"/>
      <c r="H12" s="65" t="s">
        <v>39</v>
      </c>
      <c r="I12" s="66"/>
      <c r="J12" s="67"/>
    </row>
    <row r="13" spans="1:10" ht="12.75">
      <c r="A13" s="76" t="s">
        <v>38</v>
      </c>
      <c r="B13" s="29"/>
      <c r="C13" s="29"/>
      <c r="D13" s="29"/>
      <c r="E13" s="29"/>
      <c r="F13" s="70"/>
      <c r="G13" s="72"/>
      <c r="H13" s="140" t="s">
        <v>73</v>
      </c>
      <c r="I13" s="63"/>
      <c r="J13" s="64"/>
    </row>
    <row r="14" spans="1:10" ht="12.75">
      <c r="A14" s="79" t="s">
        <v>36</v>
      </c>
      <c r="B14" s="80"/>
      <c r="C14" s="80"/>
      <c r="D14" s="80"/>
      <c r="E14" s="81"/>
      <c r="F14" s="58">
        <v>1.76</v>
      </c>
      <c r="G14" s="59"/>
      <c r="H14" s="65"/>
      <c r="I14" s="66"/>
      <c r="J14" s="67"/>
    </row>
    <row r="15" spans="1:10" ht="12.75">
      <c r="A15" s="82" t="s">
        <v>35</v>
      </c>
      <c r="B15" s="83"/>
      <c r="C15" s="83"/>
      <c r="D15" s="83"/>
      <c r="E15" s="84"/>
      <c r="F15" s="60"/>
      <c r="G15" s="61"/>
      <c r="H15" s="58" t="s">
        <v>34</v>
      </c>
      <c r="I15" s="68"/>
      <c r="J15" s="59"/>
    </row>
    <row r="16" spans="1:10" ht="12.75">
      <c r="A16" s="85"/>
      <c r="B16" s="86"/>
      <c r="C16" s="86"/>
      <c r="D16" s="86"/>
      <c r="E16" s="87"/>
      <c r="F16" s="60"/>
      <c r="G16" s="61"/>
      <c r="H16" s="70"/>
      <c r="I16" s="71"/>
      <c r="J16" s="72"/>
    </row>
    <row r="17" spans="1:10" ht="12.75">
      <c r="A17" s="76" t="s">
        <v>33</v>
      </c>
      <c r="B17" s="29"/>
      <c r="C17" s="29"/>
      <c r="D17" s="29"/>
      <c r="E17" s="30"/>
      <c r="F17" s="60"/>
      <c r="G17" s="61"/>
      <c r="H17" s="65" t="s">
        <v>32</v>
      </c>
      <c r="I17" s="66"/>
      <c r="J17" s="67"/>
    </row>
    <row r="18" spans="1:10" ht="12.75">
      <c r="A18" s="76" t="s">
        <v>31</v>
      </c>
      <c r="B18" s="29"/>
      <c r="C18" s="29"/>
      <c r="D18" s="29"/>
      <c r="E18" s="30"/>
      <c r="F18" s="70"/>
      <c r="G18" s="72"/>
      <c r="H18" s="65" t="s">
        <v>30</v>
      </c>
      <c r="I18" s="66"/>
      <c r="J18" s="67"/>
    </row>
    <row r="19" spans="1:10" ht="12.75">
      <c r="A19" s="73" t="s">
        <v>29</v>
      </c>
      <c r="B19" s="74"/>
      <c r="C19" s="74"/>
      <c r="D19" s="74"/>
      <c r="E19" s="75"/>
      <c r="F19" s="58">
        <v>0.46</v>
      </c>
      <c r="G19" s="59"/>
      <c r="H19" s="66"/>
      <c r="I19" s="66"/>
      <c r="J19" s="67"/>
    </row>
    <row r="20" spans="1:10" ht="12.75">
      <c r="A20" s="76" t="s">
        <v>28</v>
      </c>
      <c r="B20" s="29"/>
      <c r="C20" s="29"/>
      <c r="D20" s="29"/>
      <c r="E20" s="30"/>
      <c r="F20" s="60"/>
      <c r="G20" s="61"/>
      <c r="H20" s="66"/>
      <c r="I20" s="66"/>
      <c r="J20" s="67"/>
    </row>
    <row r="21" spans="1:10" ht="12.75">
      <c r="A21" s="89" t="s">
        <v>27</v>
      </c>
      <c r="B21" s="90"/>
      <c r="C21" s="90"/>
      <c r="D21" s="90"/>
      <c r="E21" s="91"/>
      <c r="F21" s="60"/>
      <c r="G21" s="61"/>
      <c r="H21" s="38" t="s">
        <v>85</v>
      </c>
      <c r="I21" s="66"/>
      <c r="J21" s="67"/>
    </row>
    <row r="22" spans="1:10" ht="12.75">
      <c r="A22" s="76" t="s">
        <v>26</v>
      </c>
      <c r="B22" s="29"/>
      <c r="C22" s="29"/>
      <c r="D22" s="29"/>
      <c r="E22" s="30"/>
      <c r="F22" s="60"/>
      <c r="G22" s="61"/>
      <c r="H22" s="58"/>
      <c r="I22" s="68"/>
      <c r="J22" s="59"/>
    </row>
    <row r="23" spans="1:10" ht="12.75">
      <c r="A23" s="79" t="s">
        <v>25</v>
      </c>
      <c r="B23" s="80"/>
      <c r="C23" s="80"/>
      <c r="D23" s="80"/>
      <c r="E23" s="81"/>
      <c r="F23" s="95">
        <f>F24+F26+F29+F32</f>
        <v>8.35</v>
      </c>
      <c r="G23" s="95"/>
      <c r="H23" s="65"/>
      <c r="I23" s="66"/>
      <c r="J23" s="67"/>
    </row>
    <row r="24" spans="1:10" ht="12.75">
      <c r="A24" s="82" t="s">
        <v>24</v>
      </c>
      <c r="B24" s="83"/>
      <c r="C24" s="83"/>
      <c r="D24" s="83"/>
      <c r="E24" s="84"/>
      <c r="F24" s="95">
        <v>2.43</v>
      </c>
      <c r="G24" s="95"/>
      <c r="H24" s="58" t="s">
        <v>23</v>
      </c>
      <c r="I24" s="68"/>
      <c r="J24" s="59"/>
    </row>
    <row r="25" spans="1:10" ht="24" customHeight="1">
      <c r="A25" s="85"/>
      <c r="B25" s="86"/>
      <c r="C25" s="86"/>
      <c r="D25" s="86"/>
      <c r="E25" s="87"/>
      <c r="F25" s="95"/>
      <c r="G25" s="95"/>
      <c r="H25" s="70"/>
      <c r="I25" s="71"/>
      <c r="J25" s="72"/>
    </row>
    <row r="26" spans="1:10" ht="12.75" customHeight="1">
      <c r="A26" s="139" t="s">
        <v>94</v>
      </c>
      <c r="B26" s="83"/>
      <c r="C26" s="83"/>
      <c r="D26" s="83"/>
      <c r="E26" s="84"/>
      <c r="F26" s="95">
        <v>4.13</v>
      </c>
      <c r="G26" s="95"/>
      <c r="H26" s="88" t="str">
        <f>H24</f>
        <v>Круглосуточно</v>
      </c>
      <c r="I26" s="68"/>
      <c r="J26" s="59"/>
    </row>
    <row r="27" spans="1:10" ht="12" customHeight="1">
      <c r="A27" s="92"/>
      <c r="B27" s="93"/>
      <c r="C27" s="93"/>
      <c r="D27" s="93"/>
      <c r="E27" s="94"/>
      <c r="F27" s="95"/>
      <c r="G27" s="95"/>
      <c r="H27" s="60"/>
      <c r="I27" s="69"/>
      <c r="J27" s="61"/>
    </row>
    <row r="28" spans="1:10" ht="12.75" hidden="1">
      <c r="A28" s="85"/>
      <c r="B28" s="86"/>
      <c r="C28" s="86"/>
      <c r="D28" s="86"/>
      <c r="E28" s="87"/>
      <c r="F28" s="95"/>
      <c r="G28" s="95"/>
      <c r="H28" s="70"/>
      <c r="I28" s="71"/>
      <c r="J28" s="72"/>
    </row>
    <row r="29" spans="1:10" ht="12.75">
      <c r="A29" s="139" t="s">
        <v>87</v>
      </c>
      <c r="B29" s="83"/>
      <c r="C29" s="83"/>
      <c r="D29" s="83"/>
      <c r="E29" s="84"/>
      <c r="F29" s="95">
        <v>1.39</v>
      </c>
      <c r="G29" s="95"/>
      <c r="H29" s="58" t="str">
        <f>H26</f>
        <v>Круглосуточно</v>
      </c>
      <c r="I29" s="68"/>
      <c r="J29" s="59"/>
    </row>
    <row r="30" spans="1:10" ht="12.75">
      <c r="A30" s="92"/>
      <c r="B30" s="93"/>
      <c r="C30" s="93"/>
      <c r="D30" s="93"/>
      <c r="E30" s="94"/>
      <c r="F30" s="95"/>
      <c r="G30" s="95"/>
      <c r="H30" s="60"/>
      <c r="I30" s="69"/>
      <c r="J30" s="61"/>
    </row>
    <row r="31" spans="1:10" ht="12.75" hidden="1">
      <c r="A31" s="85"/>
      <c r="B31" s="86"/>
      <c r="C31" s="86"/>
      <c r="D31" s="86"/>
      <c r="E31" s="87"/>
      <c r="F31" s="95"/>
      <c r="G31" s="95"/>
      <c r="H31" s="70"/>
      <c r="I31" s="71"/>
      <c r="J31" s="72"/>
    </row>
    <row r="32" spans="1:10" ht="12.75">
      <c r="A32" s="134" t="s">
        <v>88</v>
      </c>
      <c r="B32" s="78"/>
      <c r="C32" s="78"/>
      <c r="D32" s="78"/>
      <c r="E32" s="130"/>
      <c r="F32" s="62">
        <v>0.4</v>
      </c>
      <c r="G32" s="64"/>
      <c r="H32" s="62" t="str">
        <f>H29</f>
        <v>Круглосуточно</v>
      </c>
      <c r="I32" s="63"/>
      <c r="J32" s="64"/>
    </row>
    <row r="33" spans="1:10" ht="12.75">
      <c r="A33" s="79" t="s">
        <v>21</v>
      </c>
      <c r="B33" s="80"/>
      <c r="C33" s="80"/>
      <c r="D33" s="80"/>
      <c r="E33" s="81"/>
      <c r="F33" s="65">
        <v>0.04</v>
      </c>
      <c r="G33" s="67"/>
      <c r="H33" s="37" t="s">
        <v>93</v>
      </c>
      <c r="I33" s="66"/>
      <c r="J33" s="67"/>
    </row>
    <row r="34" spans="1:10" ht="12.75">
      <c r="A34" s="79" t="s">
        <v>20</v>
      </c>
      <c r="B34" s="80"/>
      <c r="C34" s="80"/>
      <c r="D34" s="80"/>
      <c r="E34" s="81"/>
      <c r="F34" s="141">
        <v>0.4</v>
      </c>
      <c r="G34" s="142"/>
      <c r="H34" s="65" t="str">
        <f>H33</f>
        <v>Ежемесячно</v>
      </c>
      <c r="I34" s="66"/>
      <c r="J34" s="67"/>
    </row>
    <row r="35" spans="1:10" ht="12.75">
      <c r="A35" s="79" t="s">
        <v>57</v>
      </c>
      <c r="B35" s="80"/>
      <c r="C35" s="80"/>
      <c r="D35" s="80"/>
      <c r="E35" s="81"/>
      <c r="F35" s="35">
        <v>0.1</v>
      </c>
      <c r="G35" s="36"/>
      <c r="H35" s="65" t="s">
        <v>18</v>
      </c>
      <c r="I35" s="66"/>
      <c r="J35" s="67"/>
    </row>
    <row r="36" spans="1:10" ht="12.75">
      <c r="A36" s="96" t="s">
        <v>58</v>
      </c>
      <c r="B36" s="97"/>
      <c r="C36" s="97"/>
      <c r="D36" s="97"/>
      <c r="E36" s="98"/>
      <c r="F36" s="35">
        <v>2.54</v>
      </c>
      <c r="G36" s="36"/>
      <c r="H36" s="37" t="s">
        <v>15</v>
      </c>
      <c r="I36" s="66"/>
      <c r="J36" s="67"/>
    </row>
    <row r="37" spans="1:10" ht="12.75">
      <c r="A37" s="79" t="s">
        <v>52</v>
      </c>
      <c r="B37" s="80"/>
      <c r="C37" s="80"/>
      <c r="D37" s="80"/>
      <c r="E37" s="81"/>
      <c r="F37" s="65">
        <v>2.95</v>
      </c>
      <c r="G37" s="67"/>
      <c r="H37" s="65" t="s">
        <v>18</v>
      </c>
      <c r="I37" s="66"/>
      <c r="J37" s="67"/>
    </row>
    <row r="38" spans="1:10" ht="12.75">
      <c r="A38" s="79" t="s">
        <v>53</v>
      </c>
      <c r="B38" s="80"/>
      <c r="C38" s="80"/>
      <c r="D38" s="80"/>
      <c r="E38" s="81"/>
      <c r="F38" s="65">
        <v>2.97</v>
      </c>
      <c r="G38" s="67"/>
      <c r="H38" s="65"/>
      <c r="I38" s="66"/>
      <c r="J38" s="67"/>
    </row>
    <row r="39" spans="1:10" ht="12.75">
      <c r="A39" s="79" t="s">
        <v>96</v>
      </c>
      <c r="B39" s="80"/>
      <c r="C39" s="80"/>
      <c r="D39" s="80"/>
      <c r="E39" s="81"/>
      <c r="F39" s="65">
        <v>0.82</v>
      </c>
      <c r="G39" s="67"/>
      <c r="H39" s="65"/>
      <c r="I39" s="66"/>
      <c r="J39" s="67"/>
    </row>
    <row r="40" spans="1:10" ht="12.75">
      <c r="A40" s="79" t="s">
        <v>54</v>
      </c>
      <c r="B40" s="80"/>
      <c r="C40" s="80"/>
      <c r="D40" s="80"/>
      <c r="E40" s="81"/>
      <c r="F40" s="58">
        <v>1.31</v>
      </c>
      <c r="G40" s="59"/>
      <c r="H40" s="65"/>
      <c r="I40" s="66"/>
      <c r="J40" s="67"/>
    </row>
    <row r="41" spans="1:10" ht="12.75">
      <c r="A41" s="7" t="s">
        <v>55</v>
      </c>
      <c r="B41" s="2"/>
      <c r="C41" s="2"/>
      <c r="D41" s="2"/>
      <c r="E41" s="1"/>
      <c r="F41" s="60"/>
      <c r="G41" s="61"/>
      <c r="H41" s="65" t="s">
        <v>14</v>
      </c>
      <c r="I41" s="66"/>
      <c r="J41" s="67"/>
    </row>
    <row r="42" spans="1:10" ht="12.75">
      <c r="A42" s="7" t="s">
        <v>56</v>
      </c>
      <c r="B42" s="2"/>
      <c r="C42" s="2"/>
      <c r="D42" s="2"/>
      <c r="E42" s="1"/>
      <c r="F42" s="70"/>
      <c r="G42" s="72"/>
      <c r="H42" s="37" t="s">
        <v>99</v>
      </c>
      <c r="I42" s="66"/>
      <c r="J42" s="67"/>
    </row>
    <row r="43" spans="1:10" ht="12.75">
      <c r="A43" s="79" t="s">
        <v>66</v>
      </c>
      <c r="B43" s="80"/>
      <c r="C43" s="80"/>
      <c r="D43" s="80"/>
      <c r="E43" s="81"/>
      <c r="F43" s="35">
        <v>0.9</v>
      </c>
      <c r="G43" s="36"/>
      <c r="H43" s="37" t="str">
        <f>H34</f>
        <v>Ежемесячно</v>
      </c>
      <c r="I43" s="38"/>
      <c r="J43" s="39"/>
    </row>
    <row r="44" spans="1:10" ht="12.75">
      <c r="A44" s="79" t="s">
        <v>68</v>
      </c>
      <c r="B44" s="80"/>
      <c r="C44" s="80"/>
      <c r="D44" s="80"/>
      <c r="E44" s="81"/>
      <c r="F44" s="62">
        <v>0.14</v>
      </c>
      <c r="G44" s="64"/>
      <c r="H44" s="37" t="str">
        <f>H43</f>
        <v>Ежемесячно</v>
      </c>
      <c r="I44" s="38"/>
      <c r="J44" s="39"/>
    </row>
    <row r="45" spans="1:10" ht="12.75">
      <c r="A45" s="79" t="s">
        <v>13</v>
      </c>
      <c r="B45" s="80"/>
      <c r="C45" s="80"/>
      <c r="D45" s="80"/>
      <c r="E45" s="81"/>
      <c r="F45" s="131">
        <f>F44+F43+F40+F39+F38+F37+F36+F35+F34+F33+F23+F19+F14+F10</f>
        <v>26.529999999999998</v>
      </c>
      <c r="G45" s="57"/>
      <c r="H45" s="37"/>
      <c r="I45" s="38"/>
      <c r="J45" s="39"/>
    </row>
    <row r="46" spans="1:11" ht="12.75">
      <c r="A46" s="79" t="s">
        <v>80</v>
      </c>
      <c r="B46" s="80"/>
      <c r="C46" s="80"/>
      <c r="D46" s="80"/>
      <c r="E46" s="81"/>
      <c r="F46" s="111">
        <f>F63</f>
        <v>3.191878896501219</v>
      </c>
      <c r="G46" s="112"/>
      <c r="H46" s="65"/>
      <c r="I46" s="66"/>
      <c r="J46" s="67"/>
      <c r="K46" s="21"/>
    </row>
    <row r="47" spans="1:10" ht="12.75">
      <c r="A47" s="79" t="s">
        <v>11</v>
      </c>
      <c r="B47" s="80"/>
      <c r="C47" s="80"/>
      <c r="D47" s="80"/>
      <c r="E47" s="81"/>
      <c r="F47" s="129">
        <f>SUM(F45:F46)</f>
        <v>29.721878896501217</v>
      </c>
      <c r="G47" s="115"/>
      <c r="H47" s="111"/>
      <c r="I47" s="66"/>
      <c r="J47" s="67"/>
    </row>
    <row r="48" spans="1:10" ht="12.75">
      <c r="A48" s="113" t="s">
        <v>10</v>
      </c>
      <c r="B48" s="114"/>
      <c r="C48" s="114"/>
      <c r="D48" s="114"/>
      <c r="E48" s="114"/>
      <c r="F48" s="114"/>
      <c r="G48" s="114"/>
      <c r="H48" s="114"/>
      <c r="I48" s="114"/>
      <c r="J48" s="115"/>
    </row>
    <row r="49" spans="1:12" ht="12.75">
      <c r="A49" s="23" t="s">
        <v>9</v>
      </c>
      <c r="B49" s="23"/>
      <c r="C49" s="23"/>
      <c r="D49" s="23"/>
      <c r="E49" s="23"/>
      <c r="F49" s="22"/>
      <c r="G49" s="22"/>
      <c r="H49" s="118" t="s">
        <v>8</v>
      </c>
      <c r="I49" s="119"/>
      <c r="J49" s="120"/>
      <c r="L49" s="13"/>
    </row>
    <row r="50" spans="1:12" ht="12.75">
      <c r="A50" s="23" t="s">
        <v>7</v>
      </c>
      <c r="B50" s="23"/>
      <c r="C50" s="23"/>
      <c r="D50" s="23"/>
      <c r="E50" s="23"/>
      <c r="F50" s="22"/>
      <c r="G50" s="22"/>
      <c r="H50" s="121"/>
      <c r="I50" s="122"/>
      <c r="J50" s="123"/>
      <c r="L50" s="14"/>
    </row>
    <row r="51" spans="1:10" ht="12.75">
      <c r="A51" s="23" t="s">
        <v>6</v>
      </c>
      <c r="B51" s="23"/>
      <c r="C51" s="23"/>
      <c r="D51" s="23"/>
      <c r="E51" s="23"/>
      <c r="F51" s="22"/>
      <c r="G51" s="22"/>
      <c r="H51" s="121"/>
      <c r="I51" s="122"/>
      <c r="J51" s="123"/>
    </row>
    <row r="52" spans="1:10" ht="12.75">
      <c r="A52" s="23" t="s">
        <v>3</v>
      </c>
      <c r="B52" s="23"/>
      <c r="C52" s="23"/>
      <c r="D52" s="23"/>
      <c r="E52" s="23"/>
      <c r="F52" s="22"/>
      <c r="G52" s="22"/>
      <c r="H52" s="121"/>
      <c r="I52" s="122"/>
      <c r="J52" s="123"/>
    </row>
    <row r="53" spans="1:12" ht="12.75">
      <c r="A53" s="23" t="s">
        <v>1</v>
      </c>
      <c r="B53" s="23"/>
      <c r="C53" s="23"/>
      <c r="D53" s="23"/>
      <c r="E53" s="23"/>
      <c r="F53" s="22"/>
      <c r="G53" s="22"/>
      <c r="H53" s="121"/>
      <c r="I53" s="122"/>
      <c r="J53" s="123"/>
      <c r="L53" s="10"/>
    </row>
    <row r="54" spans="1:10" ht="12.75">
      <c r="A54" s="26" t="s">
        <v>77</v>
      </c>
      <c r="B54" s="29"/>
      <c r="C54" s="29"/>
      <c r="D54" s="29"/>
      <c r="E54" s="30"/>
      <c r="F54" s="24"/>
      <c r="G54" s="25"/>
      <c r="H54" s="121"/>
      <c r="I54" s="122"/>
      <c r="J54" s="123"/>
    </row>
    <row r="55" spans="1:10" ht="12.75">
      <c r="A55" s="23" t="s">
        <v>0</v>
      </c>
      <c r="B55" s="23"/>
      <c r="C55" s="23"/>
      <c r="D55" s="23"/>
      <c r="E55" s="23"/>
      <c r="F55" s="22"/>
      <c r="G55" s="22"/>
      <c r="H55" s="121"/>
      <c r="I55" s="122"/>
      <c r="J55" s="123"/>
    </row>
    <row r="56" spans="1:10" ht="12.75">
      <c r="A56" s="26" t="s">
        <v>5</v>
      </c>
      <c r="B56" s="27"/>
      <c r="C56" s="27"/>
      <c r="D56" s="27"/>
      <c r="E56" s="28"/>
      <c r="F56" s="24"/>
      <c r="G56" s="25"/>
      <c r="H56" s="121"/>
      <c r="I56" s="122"/>
      <c r="J56" s="123"/>
    </row>
    <row r="57" spans="1:10" ht="12.75">
      <c r="A57" s="26" t="s">
        <v>4</v>
      </c>
      <c r="B57" s="27"/>
      <c r="C57" s="27"/>
      <c r="D57" s="27"/>
      <c r="E57" s="28"/>
      <c r="F57" s="24"/>
      <c r="G57" s="25"/>
      <c r="H57" s="121"/>
      <c r="I57" s="122"/>
      <c r="J57" s="123"/>
    </row>
    <row r="58" spans="1:10" ht="12.75">
      <c r="A58" s="26" t="s">
        <v>2</v>
      </c>
      <c r="B58" s="27"/>
      <c r="C58" s="27"/>
      <c r="D58" s="27"/>
      <c r="E58" s="28"/>
      <c r="F58" s="24"/>
      <c r="G58" s="25"/>
      <c r="H58" s="121"/>
      <c r="I58" s="122"/>
      <c r="J58" s="123"/>
    </row>
    <row r="59" spans="1:10" ht="12.75">
      <c r="A59" s="26" t="s">
        <v>78</v>
      </c>
      <c r="B59" s="27"/>
      <c r="C59" s="27"/>
      <c r="D59" s="27"/>
      <c r="E59" s="28"/>
      <c r="F59" s="24"/>
      <c r="G59" s="25"/>
      <c r="H59" s="121"/>
      <c r="I59" s="122"/>
      <c r="J59" s="123"/>
    </row>
    <row r="60" spans="1:10" ht="25.5" customHeight="1">
      <c r="A60" s="134" t="s">
        <v>81</v>
      </c>
      <c r="B60" s="135"/>
      <c r="C60" s="135"/>
      <c r="D60" s="135"/>
      <c r="E60" s="136"/>
      <c r="F60" s="24"/>
      <c r="G60" s="25"/>
      <c r="H60" s="121"/>
      <c r="I60" s="122"/>
      <c r="J60" s="123"/>
    </row>
    <row r="61" spans="1:10" ht="12.75">
      <c r="A61" s="26" t="s">
        <v>48</v>
      </c>
      <c r="B61" s="27"/>
      <c r="C61" s="27"/>
      <c r="D61" s="27"/>
      <c r="E61" s="28"/>
      <c r="F61" s="24"/>
      <c r="G61" s="25"/>
      <c r="H61" s="121"/>
      <c r="I61" s="122"/>
      <c r="J61" s="123"/>
    </row>
    <row r="62" spans="1:10" ht="12.75">
      <c r="A62" s="31" t="s">
        <v>49</v>
      </c>
      <c r="B62" s="31"/>
      <c r="C62" s="31"/>
      <c r="D62" s="31"/>
      <c r="E62" s="31"/>
      <c r="F62" s="32">
        <v>795000</v>
      </c>
      <c r="G62" s="32"/>
      <c r="H62" s="121"/>
      <c r="I62" s="122"/>
      <c r="J62" s="123"/>
    </row>
    <row r="63" spans="1:10" ht="12.75">
      <c r="A63" s="79" t="s">
        <v>79</v>
      </c>
      <c r="B63" s="80"/>
      <c r="C63" s="80"/>
      <c r="D63" s="80"/>
      <c r="E63" s="81"/>
      <c r="F63" s="127">
        <f>F62/12/F8</f>
        <v>3.191878896501219</v>
      </c>
      <c r="G63" s="128"/>
      <c r="H63" s="124"/>
      <c r="I63" s="125"/>
      <c r="J63" s="126"/>
    </row>
  </sheetData>
  <sheetProtection/>
  <mergeCells count="130">
    <mergeCell ref="F60:G60"/>
    <mergeCell ref="F40:G42"/>
    <mergeCell ref="H33:J33"/>
    <mergeCell ref="H29:J31"/>
    <mergeCell ref="F37:G37"/>
    <mergeCell ref="H37:J37"/>
    <mergeCell ref="H36:J36"/>
    <mergeCell ref="F38:G38"/>
    <mergeCell ref="H32:J32"/>
    <mergeCell ref="H42:J42"/>
    <mergeCell ref="H46:J46"/>
    <mergeCell ref="H38:J38"/>
    <mergeCell ref="A26:E28"/>
    <mergeCell ref="H26:J28"/>
    <mergeCell ref="H41:J41"/>
    <mergeCell ref="A37:E37"/>
    <mergeCell ref="A36:E36"/>
    <mergeCell ref="H40:J40"/>
    <mergeCell ref="F36:G36"/>
    <mergeCell ref="H34:J34"/>
    <mergeCell ref="H43:J43"/>
    <mergeCell ref="H47:J47"/>
    <mergeCell ref="F47:G47"/>
    <mergeCell ref="F44:G44"/>
    <mergeCell ref="H44:J44"/>
    <mergeCell ref="A35:E35"/>
    <mergeCell ref="H45:J45"/>
    <mergeCell ref="A47:E47"/>
    <mergeCell ref="A43:E43"/>
    <mergeCell ref="A46:E46"/>
    <mergeCell ref="F45:G45"/>
    <mergeCell ref="A60:E60"/>
    <mergeCell ref="F51:G51"/>
    <mergeCell ref="F52:G52"/>
    <mergeCell ref="A34:E34"/>
    <mergeCell ref="F43:G43"/>
    <mergeCell ref="A48:J48"/>
    <mergeCell ref="A45:E45"/>
    <mergeCell ref="F46:G46"/>
    <mergeCell ref="A44:E44"/>
    <mergeCell ref="F34:G34"/>
    <mergeCell ref="A21:E21"/>
    <mergeCell ref="F57:G57"/>
    <mergeCell ref="A38:E38"/>
    <mergeCell ref="F62:G62"/>
    <mergeCell ref="F53:G53"/>
    <mergeCell ref="F54:G54"/>
    <mergeCell ref="F58:G58"/>
    <mergeCell ref="A54:E54"/>
    <mergeCell ref="F55:G55"/>
    <mergeCell ref="A24:E25"/>
    <mergeCell ref="H22:J22"/>
    <mergeCell ref="H23:J23"/>
    <mergeCell ref="H24:J25"/>
    <mergeCell ref="H20:J20"/>
    <mergeCell ref="A33:E33"/>
    <mergeCell ref="A22:E22"/>
    <mergeCell ref="H21:J21"/>
    <mergeCell ref="F23:G23"/>
    <mergeCell ref="F33:G33"/>
    <mergeCell ref="H11:J11"/>
    <mergeCell ref="A15:E16"/>
    <mergeCell ref="A13:E13"/>
    <mergeCell ref="H18:J18"/>
    <mergeCell ref="A19:E19"/>
    <mergeCell ref="H15:J16"/>
    <mergeCell ref="H19:J19"/>
    <mergeCell ref="H17:J17"/>
    <mergeCell ref="F19:G22"/>
    <mergeCell ref="A20:E20"/>
    <mergeCell ref="H10:J10"/>
    <mergeCell ref="H13:J13"/>
    <mergeCell ref="H14:J14"/>
    <mergeCell ref="A9:E9"/>
    <mergeCell ref="F9:G9"/>
    <mergeCell ref="H7:J7"/>
    <mergeCell ref="H9:J9"/>
    <mergeCell ref="A10:E10"/>
    <mergeCell ref="H12:J12"/>
    <mergeCell ref="F14:G18"/>
    <mergeCell ref="A2:J2"/>
    <mergeCell ref="A3:J3"/>
    <mergeCell ref="A4:J4"/>
    <mergeCell ref="F35:G35"/>
    <mergeCell ref="H35:J35"/>
    <mergeCell ref="H5:J6"/>
    <mergeCell ref="A8:E8"/>
    <mergeCell ref="F8:G8"/>
    <mergeCell ref="H8:J8"/>
    <mergeCell ref="A5:E6"/>
    <mergeCell ref="F5:G6"/>
    <mergeCell ref="A11:E11"/>
    <mergeCell ref="A12:E12"/>
    <mergeCell ref="A23:E23"/>
    <mergeCell ref="A7:E7"/>
    <mergeCell ref="F7:G7"/>
    <mergeCell ref="F10:G13"/>
    <mergeCell ref="A14:E14"/>
    <mergeCell ref="A17:E17"/>
    <mergeCell ref="A18:E18"/>
    <mergeCell ref="A62:E62"/>
    <mergeCell ref="A63:E63"/>
    <mergeCell ref="A49:E49"/>
    <mergeCell ref="F49:G49"/>
    <mergeCell ref="A61:E61"/>
    <mergeCell ref="F61:G61"/>
    <mergeCell ref="F63:G63"/>
    <mergeCell ref="F56:G56"/>
    <mergeCell ref="A55:E55"/>
    <mergeCell ref="A56:E56"/>
    <mergeCell ref="H49:J63"/>
    <mergeCell ref="A50:E50"/>
    <mergeCell ref="F50:G50"/>
    <mergeCell ref="A51:E51"/>
    <mergeCell ref="A52:E52"/>
    <mergeCell ref="A53:E53"/>
    <mergeCell ref="A57:E57"/>
    <mergeCell ref="A58:E58"/>
    <mergeCell ref="A59:E59"/>
    <mergeCell ref="F59:G59"/>
    <mergeCell ref="A40:E40"/>
    <mergeCell ref="A39:E39"/>
    <mergeCell ref="F39:G39"/>
    <mergeCell ref="H39:J39"/>
    <mergeCell ref="F24:G25"/>
    <mergeCell ref="F26:G28"/>
    <mergeCell ref="F29:G31"/>
    <mergeCell ref="A29:E31"/>
    <mergeCell ref="A32:E32"/>
    <mergeCell ref="F32:G32"/>
  </mergeCells>
  <printOptions/>
  <pageMargins left="0.75" right="0.75" top="1" bottom="1" header="0.5" footer="0.5"/>
  <pageSetup horizontalDpi="600" verticalDpi="600" orientation="portrait" paperSize="9" scale="77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2:L63"/>
  <sheetViews>
    <sheetView zoomScalePageLayoutView="0" workbookViewId="0" topLeftCell="A32">
      <selection activeCell="A66" sqref="A66:IV66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2.8515625" style="0" bestFit="1" customWidth="1"/>
  </cols>
  <sheetData>
    <row r="2" spans="1:10" ht="12.75">
      <c r="A2" s="33" t="s">
        <v>84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2.75">
      <c r="A3" s="33" t="s">
        <v>130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2.75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12.75">
      <c r="A5" s="40" t="s">
        <v>45</v>
      </c>
      <c r="B5" s="41"/>
      <c r="C5" s="41"/>
      <c r="D5" s="41"/>
      <c r="E5" s="42"/>
      <c r="F5" s="46" t="s">
        <v>44</v>
      </c>
      <c r="G5" s="47"/>
      <c r="H5" s="40" t="s">
        <v>43</v>
      </c>
      <c r="I5" s="41"/>
      <c r="J5" s="42"/>
    </row>
    <row r="6" spans="1:10" ht="12.75">
      <c r="A6" s="43"/>
      <c r="B6" s="44"/>
      <c r="C6" s="44"/>
      <c r="D6" s="44"/>
      <c r="E6" s="45"/>
      <c r="F6" s="48"/>
      <c r="G6" s="49"/>
      <c r="H6" s="43"/>
      <c r="I6" s="44"/>
      <c r="J6" s="45"/>
    </row>
    <row r="7" spans="1:10" ht="12.75">
      <c r="A7" s="51"/>
      <c r="B7" s="51"/>
      <c r="C7" s="51"/>
      <c r="D7" s="51"/>
      <c r="E7" s="52"/>
      <c r="F7" s="53"/>
      <c r="G7" s="132"/>
      <c r="H7" s="55"/>
      <c r="I7" s="56"/>
      <c r="J7" s="57"/>
    </row>
    <row r="8" spans="1:10" ht="12.75">
      <c r="A8" s="51" t="s">
        <v>46</v>
      </c>
      <c r="B8" s="51"/>
      <c r="C8" s="51"/>
      <c r="D8" s="51"/>
      <c r="E8" s="52"/>
      <c r="F8" s="53">
        <v>6266.5</v>
      </c>
      <c r="G8" s="132"/>
      <c r="H8" s="55"/>
      <c r="I8" s="56"/>
      <c r="J8" s="57"/>
    </row>
    <row r="9" spans="1:10" ht="12.75">
      <c r="A9" s="51" t="s">
        <v>47</v>
      </c>
      <c r="B9" s="51"/>
      <c r="C9" s="51"/>
      <c r="D9" s="51"/>
      <c r="E9" s="52"/>
      <c r="F9" s="53"/>
      <c r="G9" s="54"/>
      <c r="H9" s="55"/>
      <c r="I9" s="56"/>
      <c r="J9" s="57"/>
    </row>
    <row r="10" spans="1:10" ht="12.75">
      <c r="A10" s="50" t="s">
        <v>42</v>
      </c>
      <c r="B10" s="50"/>
      <c r="C10" s="50"/>
      <c r="D10" s="50"/>
      <c r="E10" s="50"/>
      <c r="F10" s="58">
        <v>3.84</v>
      </c>
      <c r="G10" s="59"/>
      <c r="H10" s="65"/>
      <c r="I10" s="66"/>
      <c r="J10" s="67"/>
    </row>
    <row r="11" spans="1:10" ht="12.75">
      <c r="A11" s="77" t="s">
        <v>41</v>
      </c>
      <c r="B11" s="78"/>
      <c r="C11" s="78"/>
      <c r="D11" s="78"/>
      <c r="E11" s="78"/>
      <c r="F11" s="60"/>
      <c r="G11" s="61"/>
      <c r="H11" s="140" t="s">
        <v>73</v>
      </c>
      <c r="I11" s="63"/>
      <c r="J11" s="64"/>
    </row>
    <row r="12" spans="1:10" ht="12.75">
      <c r="A12" s="76" t="s">
        <v>40</v>
      </c>
      <c r="B12" s="29"/>
      <c r="C12" s="29"/>
      <c r="D12" s="29"/>
      <c r="E12" s="29"/>
      <c r="F12" s="60"/>
      <c r="G12" s="61"/>
      <c r="H12" s="65" t="s">
        <v>39</v>
      </c>
      <c r="I12" s="66"/>
      <c r="J12" s="67"/>
    </row>
    <row r="13" spans="1:10" ht="12.75">
      <c r="A13" s="76" t="s">
        <v>38</v>
      </c>
      <c r="B13" s="29"/>
      <c r="C13" s="29"/>
      <c r="D13" s="29"/>
      <c r="E13" s="29"/>
      <c r="F13" s="70"/>
      <c r="G13" s="72"/>
      <c r="H13" s="140" t="s">
        <v>73</v>
      </c>
      <c r="I13" s="63"/>
      <c r="J13" s="64"/>
    </row>
    <row r="14" spans="1:10" ht="12.75">
      <c r="A14" s="79" t="s">
        <v>36</v>
      </c>
      <c r="B14" s="80"/>
      <c r="C14" s="80"/>
      <c r="D14" s="80"/>
      <c r="E14" s="81"/>
      <c r="F14" s="58">
        <v>1.98</v>
      </c>
      <c r="G14" s="59"/>
      <c r="H14" s="65"/>
      <c r="I14" s="66"/>
      <c r="J14" s="67"/>
    </row>
    <row r="15" spans="1:10" ht="12.75">
      <c r="A15" s="82" t="s">
        <v>35</v>
      </c>
      <c r="B15" s="83"/>
      <c r="C15" s="83"/>
      <c r="D15" s="83"/>
      <c r="E15" s="84"/>
      <c r="F15" s="60"/>
      <c r="G15" s="61"/>
      <c r="H15" s="58" t="s">
        <v>34</v>
      </c>
      <c r="I15" s="68"/>
      <c r="J15" s="59"/>
    </row>
    <row r="16" spans="1:11" ht="12.75">
      <c r="A16" s="85"/>
      <c r="B16" s="86"/>
      <c r="C16" s="86"/>
      <c r="D16" s="86"/>
      <c r="E16" s="87"/>
      <c r="F16" s="60"/>
      <c r="G16" s="61"/>
      <c r="H16" s="70"/>
      <c r="I16" s="71"/>
      <c r="J16" s="72"/>
      <c r="K16" s="21"/>
    </row>
    <row r="17" spans="1:10" ht="12.75">
      <c r="A17" s="76" t="s">
        <v>33</v>
      </c>
      <c r="B17" s="29"/>
      <c r="C17" s="29"/>
      <c r="D17" s="29"/>
      <c r="E17" s="30"/>
      <c r="F17" s="60"/>
      <c r="G17" s="61"/>
      <c r="H17" s="65" t="s">
        <v>32</v>
      </c>
      <c r="I17" s="66"/>
      <c r="J17" s="67"/>
    </row>
    <row r="18" spans="1:10" ht="12.75">
      <c r="A18" s="76" t="s">
        <v>31</v>
      </c>
      <c r="B18" s="29"/>
      <c r="C18" s="29"/>
      <c r="D18" s="29"/>
      <c r="E18" s="30"/>
      <c r="F18" s="70"/>
      <c r="G18" s="72"/>
      <c r="H18" s="65" t="s">
        <v>30</v>
      </c>
      <c r="I18" s="66"/>
      <c r="J18" s="67"/>
    </row>
    <row r="19" spans="1:10" ht="12.75">
      <c r="A19" s="73" t="s">
        <v>29</v>
      </c>
      <c r="B19" s="74"/>
      <c r="C19" s="74"/>
      <c r="D19" s="74"/>
      <c r="E19" s="75"/>
      <c r="F19" s="58">
        <v>0.46</v>
      </c>
      <c r="G19" s="59"/>
      <c r="H19" s="66"/>
      <c r="I19" s="66"/>
      <c r="J19" s="67"/>
    </row>
    <row r="20" spans="1:10" ht="12.75">
      <c r="A20" s="76" t="s">
        <v>28</v>
      </c>
      <c r="B20" s="29"/>
      <c r="C20" s="29"/>
      <c r="D20" s="29"/>
      <c r="E20" s="30"/>
      <c r="F20" s="60"/>
      <c r="G20" s="61"/>
      <c r="H20" s="66"/>
      <c r="I20" s="66"/>
      <c r="J20" s="67"/>
    </row>
    <row r="21" spans="1:10" ht="12.75">
      <c r="A21" s="89" t="s">
        <v>27</v>
      </c>
      <c r="B21" s="90"/>
      <c r="C21" s="90"/>
      <c r="D21" s="90"/>
      <c r="E21" s="91"/>
      <c r="F21" s="60"/>
      <c r="G21" s="61"/>
      <c r="H21" s="38" t="s">
        <v>85</v>
      </c>
      <c r="I21" s="66"/>
      <c r="J21" s="67"/>
    </row>
    <row r="22" spans="1:10" ht="12.75">
      <c r="A22" s="76" t="s">
        <v>26</v>
      </c>
      <c r="B22" s="29"/>
      <c r="C22" s="29"/>
      <c r="D22" s="29"/>
      <c r="E22" s="30"/>
      <c r="F22" s="60"/>
      <c r="G22" s="61"/>
      <c r="H22" s="58"/>
      <c r="I22" s="68"/>
      <c r="J22" s="59"/>
    </row>
    <row r="23" spans="1:10" ht="12.75">
      <c r="A23" s="79" t="s">
        <v>25</v>
      </c>
      <c r="B23" s="80"/>
      <c r="C23" s="80"/>
      <c r="D23" s="80"/>
      <c r="E23" s="81"/>
      <c r="F23" s="95">
        <f>F24+F26+F29+F32</f>
        <v>8.35</v>
      </c>
      <c r="G23" s="95"/>
      <c r="H23" s="65"/>
      <c r="I23" s="66"/>
      <c r="J23" s="67"/>
    </row>
    <row r="24" spans="1:10" ht="12.75">
      <c r="A24" s="139" t="s">
        <v>24</v>
      </c>
      <c r="B24" s="83"/>
      <c r="C24" s="83"/>
      <c r="D24" s="83"/>
      <c r="E24" s="84"/>
      <c r="F24" s="95">
        <v>2.43</v>
      </c>
      <c r="G24" s="95"/>
      <c r="H24" s="58" t="s">
        <v>23</v>
      </c>
      <c r="I24" s="68"/>
      <c r="J24" s="59"/>
    </row>
    <row r="25" spans="1:10" ht="25.5" customHeight="1">
      <c r="A25" s="85"/>
      <c r="B25" s="86"/>
      <c r="C25" s="86"/>
      <c r="D25" s="86"/>
      <c r="E25" s="87"/>
      <c r="F25" s="95"/>
      <c r="G25" s="95"/>
      <c r="H25" s="70"/>
      <c r="I25" s="71"/>
      <c r="J25" s="72"/>
    </row>
    <row r="26" spans="1:10" ht="12.75" customHeight="1">
      <c r="A26" s="139" t="s">
        <v>94</v>
      </c>
      <c r="B26" s="83"/>
      <c r="C26" s="83"/>
      <c r="D26" s="83"/>
      <c r="E26" s="84"/>
      <c r="F26" s="95">
        <v>4.13</v>
      </c>
      <c r="G26" s="95"/>
      <c r="H26" s="88" t="str">
        <f>H24</f>
        <v>Круглосуточно</v>
      </c>
      <c r="I26" s="68"/>
      <c r="J26" s="59"/>
    </row>
    <row r="27" spans="1:10" ht="12.75">
      <c r="A27" s="92"/>
      <c r="B27" s="93"/>
      <c r="C27" s="93"/>
      <c r="D27" s="93"/>
      <c r="E27" s="94"/>
      <c r="F27" s="95"/>
      <c r="G27" s="95"/>
      <c r="H27" s="60"/>
      <c r="I27" s="69"/>
      <c r="J27" s="61"/>
    </row>
    <row r="28" spans="1:10" ht="0.75" customHeight="1">
      <c r="A28" s="85"/>
      <c r="B28" s="86"/>
      <c r="C28" s="86"/>
      <c r="D28" s="86"/>
      <c r="E28" s="87"/>
      <c r="F28" s="95"/>
      <c r="G28" s="95"/>
      <c r="H28" s="70"/>
      <c r="I28" s="71"/>
      <c r="J28" s="72"/>
    </row>
    <row r="29" spans="1:10" ht="12.75">
      <c r="A29" s="139" t="s">
        <v>111</v>
      </c>
      <c r="B29" s="83"/>
      <c r="C29" s="83"/>
      <c r="D29" s="83"/>
      <c r="E29" s="84"/>
      <c r="F29" s="95">
        <v>1.39</v>
      </c>
      <c r="G29" s="95"/>
      <c r="H29" s="58" t="str">
        <f>H26</f>
        <v>Круглосуточно</v>
      </c>
      <c r="I29" s="68"/>
      <c r="J29" s="59"/>
    </row>
    <row r="30" spans="1:10" ht="12.75">
      <c r="A30" s="92"/>
      <c r="B30" s="93"/>
      <c r="C30" s="93"/>
      <c r="D30" s="93"/>
      <c r="E30" s="94"/>
      <c r="F30" s="95"/>
      <c r="G30" s="95"/>
      <c r="H30" s="60"/>
      <c r="I30" s="69"/>
      <c r="J30" s="61"/>
    </row>
    <row r="31" spans="1:10" ht="12.75" hidden="1">
      <c r="A31" s="85"/>
      <c r="B31" s="86"/>
      <c r="C31" s="86"/>
      <c r="D31" s="86"/>
      <c r="E31" s="87"/>
      <c r="F31" s="17"/>
      <c r="G31" s="18"/>
      <c r="H31" s="70"/>
      <c r="I31" s="71"/>
      <c r="J31" s="72"/>
    </row>
    <row r="32" spans="1:10" ht="12.75">
      <c r="A32" s="134" t="s">
        <v>88</v>
      </c>
      <c r="B32" s="78"/>
      <c r="C32" s="78"/>
      <c r="D32" s="78"/>
      <c r="E32" s="130"/>
      <c r="F32" s="35">
        <v>0.4</v>
      </c>
      <c r="G32" s="36"/>
      <c r="H32" s="62" t="str">
        <f>H29</f>
        <v>Круглосуточно</v>
      </c>
      <c r="I32" s="63"/>
      <c r="J32" s="64"/>
    </row>
    <row r="33" spans="1:10" ht="12.75">
      <c r="A33" s="79" t="s">
        <v>21</v>
      </c>
      <c r="B33" s="80"/>
      <c r="C33" s="80"/>
      <c r="D33" s="80"/>
      <c r="E33" s="81"/>
      <c r="F33" s="65">
        <v>0.05</v>
      </c>
      <c r="G33" s="67"/>
      <c r="H33" s="37" t="s">
        <v>93</v>
      </c>
      <c r="I33" s="66"/>
      <c r="J33" s="67"/>
    </row>
    <row r="34" spans="1:10" ht="12.75">
      <c r="A34" s="79" t="s">
        <v>20</v>
      </c>
      <c r="B34" s="80"/>
      <c r="C34" s="80"/>
      <c r="D34" s="80"/>
      <c r="E34" s="81"/>
      <c r="F34" s="65">
        <v>0.84</v>
      </c>
      <c r="G34" s="67"/>
      <c r="H34" s="65" t="str">
        <f>H33</f>
        <v>Ежемесячно</v>
      </c>
      <c r="I34" s="66"/>
      <c r="J34" s="67"/>
    </row>
    <row r="35" spans="1:10" ht="12.75">
      <c r="A35" s="79" t="s">
        <v>57</v>
      </c>
      <c r="B35" s="80"/>
      <c r="C35" s="80"/>
      <c r="D35" s="80"/>
      <c r="E35" s="81"/>
      <c r="F35" s="35">
        <v>0.13</v>
      </c>
      <c r="G35" s="36"/>
      <c r="H35" s="65" t="s">
        <v>18</v>
      </c>
      <c r="I35" s="66"/>
      <c r="J35" s="67"/>
    </row>
    <row r="36" spans="1:10" ht="12.75">
      <c r="A36" s="96" t="s">
        <v>58</v>
      </c>
      <c r="B36" s="97"/>
      <c r="C36" s="97"/>
      <c r="D36" s="97"/>
      <c r="E36" s="98"/>
      <c r="F36" s="35">
        <v>2.54</v>
      </c>
      <c r="G36" s="36"/>
      <c r="H36" s="37" t="s">
        <v>37</v>
      </c>
      <c r="I36" s="66"/>
      <c r="J36" s="67"/>
    </row>
    <row r="37" spans="1:10" ht="12.75">
      <c r="A37" s="79" t="s">
        <v>19</v>
      </c>
      <c r="B37" s="80"/>
      <c r="C37" s="80"/>
      <c r="D37" s="80"/>
      <c r="E37" s="81"/>
      <c r="F37" s="65">
        <v>3.63</v>
      </c>
      <c r="G37" s="67"/>
      <c r="H37" s="65" t="s">
        <v>18</v>
      </c>
      <c r="I37" s="66"/>
      <c r="J37" s="67"/>
    </row>
    <row r="38" spans="1:10" ht="12.75">
      <c r="A38" s="79" t="s">
        <v>17</v>
      </c>
      <c r="B38" s="80"/>
      <c r="C38" s="80"/>
      <c r="D38" s="80"/>
      <c r="E38" s="81"/>
      <c r="F38" s="65">
        <v>2.97</v>
      </c>
      <c r="G38" s="67"/>
      <c r="H38" s="65"/>
      <c r="I38" s="66"/>
      <c r="J38" s="67"/>
    </row>
    <row r="39" spans="1:10" ht="12.75">
      <c r="A39" s="79" t="s">
        <v>98</v>
      </c>
      <c r="B39" s="80"/>
      <c r="C39" s="80"/>
      <c r="D39" s="80"/>
      <c r="E39" s="81"/>
      <c r="F39" s="65">
        <v>0.82</v>
      </c>
      <c r="G39" s="67"/>
      <c r="H39" s="65"/>
      <c r="I39" s="66"/>
      <c r="J39" s="67"/>
    </row>
    <row r="40" spans="1:10" ht="12.75">
      <c r="A40" s="79" t="s">
        <v>54</v>
      </c>
      <c r="B40" s="80"/>
      <c r="C40" s="80"/>
      <c r="D40" s="80"/>
      <c r="E40" s="81"/>
      <c r="F40" s="58">
        <v>1.53</v>
      </c>
      <c r="G40" s="59"/>
      <c r="H40" s="65"/>
      <c r="I40" s="66"/>
      <c r="J40" s="67"/>
    </row>
    <row r="41" spans="1:10" ht="12.75">
      <c r="A41" s="7" t="s">
        <v>55</v>
      </c>
      <c r="B41" s="2"/>
      <c r="C41" s="2"/>
      <c r="D41" s="2"/>
      <c r="E41" s="1"/>
      <c r="F41" s="60"/>
      <c r="G41" s="61"/>
      <c r="H41" s="65" t="s">
        <v>14</v>
      </c>
      <c r="I41" s="66"/>
      <c r="J41" s="67"/>
    </row>
    <row r="42" spans="1:10" ht="12.75">
      <c r="A42" s="7" t="s">
        <v>56</v>
      </c>
      <c r="B42" s="2"/>
      <c r="C42" s="2"/>
      <c r="D42" s="2"/>
      <c r="E42" s="1"/>
      <c r="F42" s="70"/>
      <c r="G42" s="72"/>
      <c r="H42" s="37" t="s">
        <v>99</v>
      </c>
      <c r="I42" s="66"/>
      <c r="J42" s="67"/>
    </row>
    <row r="43" spans="1:10" ht="12.75">
      <c r="A43" s="79" t="s">
        <v>66</v>
      </c>
      <c r="B43" s="80"/>
      <c r="C43" s="80"/>
      <c r="D43" s="80"/>
      <c r="E43" s="81"/>
      <c r="F43" s="35">
        <v>0.9</v>
      </c>
      <c r="G43" s="36"/>
      <c r="H43" s="37" t="str">
        <f>H34</f>
        <v>Ежемесячно</v>
      </c>
      <c r="I43" s="38"/>
      <c r="J43" s="39"/>
    </row>
    <row r="44" spans="1:10" ht="12.75">
      <c r="A44" s="79" t="s">
        <v>68</v>
      </c>
      <c r="B44" s="80"/>
      <c r="C44" s="80"/>
      <c r="D44" s="80"/>
      <c r="E44" s="81"/>
      <c r="F44" s="62">
        <v>0.23</v>
      </c>
      <c r="G44" s="64"/>
      <c r="H44" s="37" t="str">
        <f>H43</f>
        <v>Ежемесячно</v>
      </c>
      <c r="I44" s="38"/>
      <c r="J44" s="39"/>
    </row>
    <row r="45" spans="1:10" ht="12.75">
      <c r="A45" s="79" t="s">
        <v>13</v>
      </c>
      <c r="B45" s="80"/>
      <c r="C45" s="80"/>
      <c r="D45" s="80"/>
      <c r="E45" s="81"/>
      <c r="F45" s="131">
        <f>F44+F43+F40+F39+F38+F37+F36+F35+F34+F33+F23+F19+F14+F10</f>
        <v>28.270000000000003</v>
      </c>
      <c r="G45" s="57"/>
      <c r="H45" s="37"/>
      <c r="I45" s="38"/>
      <c r="J45" s="39"/>
    </row>
    <row r="46" spans="1:12" ht="12.75">
      <c r="A46" s="79" t="s">
        <v>12</v>
      </c>
      <c r="B46" s="80"/>
      <c r="C46" s="80"/>
      <c r="D46" s="80"/>
      <c r="E46" s="81"/>
      <c r="F46" s="111">
        <v>2.66</v>
      </c>
      <c r="G46" s="112"/>
      <c r="H46" s="65"/>
      <c r="I46" s="66"/>
      <c r="J46" s="67"/>
      <c r="L46" s="13"/>
    </row>
    <row r="47" spans="1:12" ht="12.75">
      <c r="A47" s="79" t="s">
        <v>11</v>
      </c>
      <c r="B47" s="80"/>
      <c r="C47" s="80"/>
      <c r="D47" s="80"/>
      <c r="E47" s="81"/>
      <c r="F47" s="129">
        <f>SUM(F45:F46)</f>
        <v>30.930000000000003</v>
      </c>
      <c r="G47" s="115"/>
      <c r="H47" s="111"/>
      <c r="I47" s="66"/>
      <c r="J47" s="67"/>
      <c r="L47" s="14"/>
    </row>
    <row r="48" spans="1:12" ht="12.75">
      <c r="A48" s="113" t="s">
        <v>10</v>
      </c>
      <c r="B48" s="114"/>
      <c r="C48" s="114"/>
      <c r="D48" s="114"/>
      <c r="E48" s="114"/>
      <c r="F48" s="114"/>
      <c r="G48" s="114"/>
      <c r="H48" s="114"/>
      <c r="I48" s="114"/>
      <c r="J48" s="115"/>
      <c r="L48" s="10"/>
    </row>
    <row r="49" spans="1:10" ht="12.75">
      <c r="A49" s="23" t="s">
        <v>9</v>
      </c>
      <c r="B49" s="23"/>
      <c r="C49" s="23"/>
      <c r="D49" s="23"/>
      <c r="E49" s="23"/>
      <c r="F49" s="22"/>
      <c r="G49" s="22"/>
      <c r="H49" s="118" t="s">
        <v>8</v>
      </c>
      <c r="I49" s="119"/>
      <c r="J49" s="120"/>
    </row>
    <row r="50" spans="1:12" ht="12.75">
      <c r="A50" s="23" t="s">
        <v>7</v>
      </c>
      <c r="B50" s="23"/>
      <c r="C50" s="23"/>
      <c r="D50" s="23"/>
      <c r="E50" s="23"/>
      <c r="F50" s="22"/>
      <c r="G50" s="22"/>
      <c r="H50" s="121"/>
      <c r="I50" s="122"/>
      <c r="J50" s="123"/>
      <c r="L50" s="10"/>
    </row>
    <row r="51" spans="1:10" ht="12.75">
      <c r="A51" s="23" t="s">
        <v>6</v>
      </c>
      <c r="B51" s="23"/>
      <c r="C51" s="23"/>
      <c r="D51" s="23"/>
      <c r="E51" s="23"/>
      <c r="F51" s="22"/>
      <c r="G51" s="22"/>
      <c r="H51" s="121"/>
      <c r="I51" s="122"/>
      <c r="J51" s="123"/>
    </row>
    <row r="52" spans="1:10" ht="12.75">
      <c r="A52" s="23" t="s">
        <v>3</v>
      </c>
      <c r="B52" s="23"/>
      <c r="C52" s="23"/>
      <c r="D52" s="23"/>
      <c r="E52" s="23"/>
      <c r="F52" s="22"/>
      <c r="G52" s="22"/>
      <c r="H52" s="121"/>
      <c r="I52" s="122"/>
      <c r="J52" s="123"/>
    </row>
    <row r="53" spans="1:10" ht="12.75">
      <c r="A53" s="23" t="s">
        <v>1</v>
      </c>
      <c r="B53" s="23"/>
      <c r="C53" s="23"/>
      <c r="D53" s="23"/>
      <c r="E53" s="23"/>
      <c r="F53" s="22"/>
      <c r="G53" s="22"/>
      <c r="H53" s="121"/>
      <c r="I53" s="122"/>
      <c r="J53" s="123"/>
    </row>
    <row r="54" spans="1:10" ht="12.75">
      <c r="A54" s="26" t="s">
        <v>77</v>
      </c>
      <c r="B54" s="29"/>
      <c r="C54" s="29"/>
      <c r="D54" s="29"/>
      <c r="E54" s="30"/>
      <c r="F54" s="24"/>
      <c r="G54" s="25"/>
      <c r="H54" s="121"/>
      <c r="I54" s="122"/>
      <c r="J54" s="123"/>
    </row>
    <row r="55" spans="1:10" ht="12.75">
      <c r="A55" s="23" t="s">
        <v>0</v>
      </c>
      <c r="B55" s="23"/>
      <c r="C55" s="23"/>
      <c r="D55" s="23"/>
      <c r="E55" s="23"/>
      <c r="F55" s="22"/>
      <c r="G55" s="22"/>
      <c r="H55" s="121"/>
      <c r="I55" s="122"/>
      <c r="J55" s="123"/>
    </row>
    <row r="56" spans="1:10" ht="12.75">
      <c r="A56" s="26" t="s">
        <v>5</v>
      </c>
      <c r="B56" s="27"/>
      <c r="C56" s="27"/>
      <c r="D56" s="27"/>
      <c r="E56" s="28"/>
      <c r="F56" s="24"/>
      <c r="G56" s="25"/>
      <c r="H56" s="121"/>
      <c r="I56" s="122"/>
      <c r="J56" s="123"/>
    </row>
    <row r="57" spans="1:10" ht="12.75">
      <c r="A57" s="26" t="s">
        <v>4</v>
      </c>
      <c r="B57" s="27"/>
      <c r="C57" s="27"/>
      <c r="D57" s="27"/>
      <c r="E57" s="28"/>
      <c r="F57" s="24"/>
      <c r="G57" s="25"/>
      <c r="H57" s="121"/>
      <c r="I57" s="122"/>
      <c r="J57" s="123"/>
    </row>
    <row r="58" spans="1:10" ht="12.75">
      <c r="A58" s="26" t="s">
        <v>2</v>
      </c>
      <c r="B58" s="27"/>
      <c r="C58" s="27"/>
      <c r="D58" s="27"/>
      <c r="E58" s="28"/>
      <c r="F58" s="24"/>
      <c r="G58" s="25"/>
      <c r="H58" s="121"/>
      <c r="I58" s="122"/>
      <c r="J58" s="123"/>
    </row>
    <row r="59" spans="1:10" ht="12.75">
      <c r="A59" s="26" t="s">
        <v>78</v>
      </c>
      <c r="B59" s="27"/>
      <c r="C59" s="27"/>
      <c r="D59" s="27"/>
      <c r="E59" s="28"/>
      <c r="F59" s="24"/>
      <c r="G59" s="25"/>
      <c r="H59" s="121"/>
      <c r="I59" s="122"/>
      <c r="J59" s="123"/>
    </row>
    <row r="60" spans="1:10" ht="26.25" customHeight="1">
      <c r="A60" s="134" t="s">
        <v>81</v>
      </c>
      <c r="B60" s="135"/>
      <c r="C60" s="135"/>
      <c r="D60" s="135"/>
      <c r="E60" s="136"/>
      <c r="F60" s="24"/>
      <c r="G60" s="25"/>
      <c r="H60" s="121"/>
      <c r="I60" s="122"/>
      <c r="J60" s="123"/>
    </row>
    <row r="61" spans="1:10" ht="12.75">
      <c r="A61" s="26" t="s">
        <v>48</v>
      </c>
      <c r="B61" s="27"/>
      <c r="C61" s="27"/>
      <c r="D61" s="27"/>
      <c r="E61" s="28"/>
      <c r="F61" s="24"/>
      <c r="G61" s="25"/>
      <c r="H61" s="121"/>
      <c r="I61" s="122"/>
      <c r="J61" s="123"/>
    </row>
    <row r="62" spans="1:10" ht="12.75">
      <c r="A62" s="31" t="s">
        <v>49</v>
      </c>
      <c r="B62" s="31"/>
      <c r="C62" s="31"/>
      <c r="D62" s="31"/>
      <c r="E62" s="31"/>
      <c r="F62" s="32">
        <f>F63*12*F8</f>
        <v>200026.68000000002</v>
      </c>
      <c r="G62" s="32"/>
      <c r="H62" s="121"/>
      <c r="I62" s="122"/>
      <c r="J62" s="123"/>
    </row>
    <row r="63" spans="1:10" ht="12.75">
      <c r="A63" s="79" t="s">
        <v>79</v>
      </c>
      <c r="B63" s="80"/>
      <c r="C63" s="80"/>
      <c r="D63" s="80"/>
      <c r="E63" s="81"/>
      <c r="F63" s="127">
        <f>F46</f>
        <v>2.66</v>
      </c>
      <c r="G63" s="128"/>
      <c r="H63" s="124"/>
      <c r="I63" s="125"/>
      <c r="J63" s="126"/>
    </row>
  </sheetData>
  <sheetProtection/>
  <mergeCells count="130">
    <mergeCell ref="A2:J2"/>
    <mergeCell ref="A3:J3"/>
    <mergeCell ref="A4:J4"/>
    <mergeCell ref="A5:E6"/>
    <mergeCell ref="F5:G6"/>
    <mergeCell ref="H5:J6"/>
    <mergeCell ref="A12:E12"/>
    <mergeCell ref="H12:J12"/>
    <mergeCell ref="A7:E7"/>
    <mergeCell ref="F7:G7"/>
    <mergeCell ref="H7:J7"/>
    <mergeCell ref="A8:E8"/>
    <mergeCell ref="F8:G8"/>
    <mergeCell ref="H8:J8"/>
    <mergeCell ref="H17:J17"/>
    <mergeCell ref="A18:E18"/>
    <mergeCell ref="A9:E9"/>
    <mergeCell ref="F9:G9"/>
    <mergeCell ref="H9:J9"/>
    <mergeCell ref="A10:E10"/>
    <mergeCell ref="F10:G13"/>
    <mergeCell ref="H10:J10"/>
    <mergeCell ref="A11:E11"/>
    <mergeCell ref="H11:J11"/>
    <mergeCell ref="A22:E22"/>
    <mergeCell ref="H22:J22"/>
    <mergeCell ref="A13:E13"/>
    <mergeCell ref="H13:J13"/>
    <mergeCell ref="A14:E14"/>
    <mergeCell ref="F14:G18"/>
    <mergeCell ref="H14:J14"/>
    <mergeCell ref="A15:E16"/>
    <mergeCell ref="H15:J16"/>
    <mergeCell ref="A17:E17"/>
    <mergeCell ref="H29:J31"/>
    <mergeCell ref="F23:G23"/>
    <mergeCell ref="H18:J18"/>
    <mergeCell ref="A19:E19"/>
    <mergeCell ref="F19:G22"/>
    <mergeCell ref="H19:J19"/>
    <mergeCell ref="A20:E20"/>
    <mergeCell ref="H20:J20"/>
    <mergeCell ref="A21:E21"/>
    <mergeCell ref="H21:J21"/>
    <mergeCell ref="A23:E23"/>
    <mergeCell ref="H23:J23"/>
    <mergeCell ref="A24:E25"/>
    <mergeCell ref="H24:J25"/>
    <mergeCell ref="A26:E28"/>
    <mergeCell ref="H26:J28"/>
    <mergeCell ref="A33:E33"/>
    <mergeCell ref="F33:G33"/>
    <mergeCell ref="H33:J33"/>
    <mergeCell ref="A34:E34"/>
    <mergeCell ref="F34:G34"/>
    <mergeCell ref="H34:J34"/>
    <mergeCell ref="A35:E35"/>
    <mergeCell ref="F35:G35"/>
    <mergeCell ref="H35:J35"/>
    <mergeCell ref="A36:E36"/>
    <mergeCell ref="F36:G36"/>
    <mergeCell ref="H36:J36"/>
    <mergeCell ref="A37:E37"/>
    <mergeCell ref="F37:G37"/>
    <mergeCell ref="H37:J37"/>
    <mergeCell ref="A38:E38"/>
    <mergeCell ref="F38:G38"/>
    <mergeCell ref="H38:J38"/>
    <mergeCell ref="F40:G42"/>
    <mergeCell ref="H40:J40"/>
    <mergeCell ref="H41:J41"/>
    <mergeCell ref="H42:J42"/>
    <mergeCell ref="A43:E43"/>
    <mergeCell ref="F43:G43"/>
    <mergeCell ref="H43:J43"/>
    <mergeCell ref="A46:E46"/>
    <mergeCell ref="F46:G46"/>
    <mergeCell ref="H46:J46"/>
    <mergeCell ref="A44:E44"/>
    <mergeCell ref="F44:G44"/>
    <mergeCell ref="H44:J44"/>
    <mergeCell ref="A45:E45"/>
    <mergeCell ref="F45:G45"/>
    <mergeCell ref="H45:J45"/>
    <mergeCell ref="A47:E47"/>
    <mergeCell ref="F47:G47"/>
    <mergeCell ref="H47:J47"/>
    <mergeCell ref="A48:J48"/>
    <mergeCell ref="A49:E49"/>
    <mergeCell ref="F49:G49"/>
    <mergeCell ref="H49:J63"/>
    <mergeCell ref="A50:E50"/>
    <mergeCell ref="F50:G50"/>
    <mergeCell ref="A51:E51"/>
    <mergeCell ref="F57:G57"/>
    <mergeCell ref="F51:G51"/>
    <mergeCell ref="A52:E52"/>
    <mergeCell ref="F52:G52"/>
    <mergeCell ref="A53:E53"/>
    <mergeCell ref="F53:G53"/>
    <mergeCell ref="A54:E54"/>
    <mergeCell ref="F54:G54"/>
    <mergeCell ref="F58:G58"/>
    <mergeCell ref="A59:E59"/>
    <mergeCell ref="F59:G59"/>
    <mergeCell ref="A60:E60"/>
    <mergeCell ref="F60:G60"/>
    <mergeCell ref="A55:E55"/>
    <mergeCell ref="F55:G55"/>
    <mergeCell ref="A56:E56"/>
    <mergeCell ref="F56:G56"/>
    <mergeCell ref="A57:E57"/>
    <mergeCell ref="F32:G32"/>
    <mergeCell ref="A61:E61"/>
    <mergeCell ref="F61:G61"/>
    <mergeCell ref="A62:E62"/>
    <mergeCell ref="F62:G62"/>
    <mergeCell ref="A63:E63"/>
    <mergeCell ref="F63:G63"/>
    <mergeCell ref="A58:E58"/>
    <mergeCell ref="H32:J32"/>
    <mergeCell ref="A40:E40"/>
    <mergeCell ref="A39:E39"/>
    <mergeCell ref="F39:G39"/>
    <mergeCell ref="H39:J39"/>
    <mergeCell ref="F24:G25"/>
    <mergeCell ref="F26:G28"/>
    <mergeCell ref="A29:E31"/>
    <mergeCell ref="F29:G30"/>
    <mergeCell ref="A32:E32"/>
  </mergeCells>
  <printOptions/>
  <pageMargins left="0.75" right="0.75" top="1" bottom="1" header="0.5" footer="0.5"/>
  <pageSetup horizontalDpi="600" verticalDpi="600" orientation="portrait" paperSize="9" scale="79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2:N63"/>
  <sheetViews>
    <sheetView zoomScalePageLayoutView="0" workbookViewId="0" topLeftCell="A4">
      <selection activeCell="L62" sqref="L62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2.8515625" style="0" bestFit="1" customWidth="1"/>
  </cols>
  <sheetData>
    <row r="2" spans="1:10" ht="12.75">
      <c r="A2" s="33" t="s">
        <v>84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2.75">
      <c r="A3" s="33" t="s">
        <v>117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2.75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12.75">
      <c r="A5" s="40" t="s">
        <v>45</v>
      </c>
      <c r="B5" s="41"/>
      <c r="C5" s="41"/>
      <c r="D5" s="41"/>
      <c r="E5" s="42"/>
      <c r="F5" s="46" t="s">
        <v>44</v>
      </c>
      <c r="G5" s="47"/>
      <c r="H5" s="40" t="s">
        <v>43</v>
      </c>
      <c r="I5" s="41"/>
      <c r="J5" s="42"/>
    </row>
    <row r="6" spans="1:10" ht="12.75">
      <c r="A6" s="43"/>
      <c r="B6" s="44"/>
      <c r="C6" s="44"/>
      <c r="D6" s="44"/>
      <c r="E6" s="45"/>
      <c r="F6" s="48"/>
      <c r="G6" s="49"/>
      <c r="H6" s="43"/>
      <c r="I6" s="44"/>
      <c r="J6" s="45"/>
    </row>
    <row r="7" spans="1:10" ht="12.75">
      <c r="A7" s="51"/>
      <c r="B7" s="51"/>
      <c r="C7" s="51"/>
      <c r="D7" s="51"/>
      <c r="E7" s="52"/>
      <c r="F7" s="53"/>
      <c r="G7" s="132"/>
      <c r="H7" s="55"/>
      <c r="I7" s="56"/>
      <c r="J7" s="57"/>
    </row>
    <row r="8" spans="1:10" ht="12.75">
      <c r="A8" s="51" t="s">
        <v>83</v>
      </c>
      <c r="B8" s="51"/>
      <c r="C8" s="51"/>
      <c r="D8" s="51"/>
      <c r="E8" s="52"/>
      <c r="F8" s="53">
        <v>9352.8</v>
      </c>
      <c r="G8" s="132"/>
      <c r="H8" s="55"/>
      <c r="I8" s="56"/>
      <c r="J8" s="57"/>
    </row>
    <row r="9" spans="1:10" ht="12.75">
      <c r="A9" s="50" t="s">
        <v>42</v>
      </c>
      <c r="B9" s="50"/>
      <c r="C9" s="50"/>
      <c r="D9" s="50"/>
      <c r="E9" s="50"/>
      <c r="F9" s="58">
        <v>3.02</v>
      </c>
      <c r="G9" s="59"/>
      <c r="H9" s="65"/>
      <c r="I9" s="66"/>
      <c r="J9" s="67"/>
    </row>
    <row r="10" spans="1:10" ht="12.75">
      <c r="A10" s="77" t="s">
        <v>41</v>
      </c>
      <c r="B10" s="78"/>
      <c r="C10" s="78"/>
      <c r="D10" s="78"/>
      <c r="E10" s="78"/>
      <c r="F10" s="60"/>
      <c r="G10" s="61"/>
      <c r="H10" s="62" t="s">
        <v>76</v>
      </c>
      <c r="I10" s="63"/>
      <c r="J10" s="64"/>
    </row>
    <row r="11" spans="1:10" ht="12.75">
      <c r="A11" s="76" t="s">
        <v>40</v>
      </c>
      <c r="B11" s="29"/>
      <c r="C11" s="29"/>
      <c r="D11" s="29"/>
      <c r="E11" s="29"/>
      <c r="F11" s="60"/>
      <c r="G11" s="61"/>
      <c r="H11" s="65" t="s">
        <v>39</v>
      </c>
      <c r="I11" s="66"/>
      <c r="J11" s="67"/>
    </row>
    <row r="12" spans="1:10" ht="12.75">
      <c r="A12" s="76" t="s">
        <v>38</v>
      </c>
      <c r="B12" s="29"/>
      <c r="C12" s="29"/>
      <c r="D12" s="29"/>
      <c r="E12" s="29"/>
      <c r="F12" s="70"/>
      <c r="G12" s="72"/>
      <c r="H12" s="140" t="s">
        <v>76</v>
      </c>
      <c r="I12" s="63"/>
      <c r="J12" s="64"/>
    </row>
    <row r="13" spans="1:10" ht="12.75">
      <c r="A13" s="79" t="s">
        <v>36</v>
      </c>
      <c r="B13" s="80"/>
      <c r="C13" s="80"/>
      <c r="D13" s="80"/>
      <c r="E13" s="81"/>
      <c r="F13" s="58">
        <v>1.54</v>
      </c>
      <c r="G13" s="59"/>
      <c r="H13" s="65"/>
      <c r="I13" s="66"/>
      <c r="J13" s="67"/>
    </row>
    <row r="14" spans="1:10" ht="12.75">
      <c r="A14" s="82" t="s">
        <v>35</v>
      </c>
      <c r="B14" s="83"/>
      <c r="C14" s="83"/>
      <c r="D14" s="83"/>
      <c r="E14" s="84"/>
      <c r="F14" s="60"/>
      <c r="G14" s="61"/>
      <c r="H14" s="58" t="s">
        <v>34</v>
      </c>
      <c r="I14" s="68"/>
      <c r="J14" s="59"/>
    </row>
    <row r="15" spans="1:10" ht="12.75">
      <c r="A15" s="85"/>
      <c r="B15" s="86"/>
      <c r="C15" s="86"/>
      <c r="D15" s="86"/>
      <c r="E15" s="87"/>
      <c r="F15" s="60"/>
      <c r="G15" s="61"/>
      <c r="H15" s="70"/>
      <c r="I15" s="71"/>
      <c r="J15" s="72"/>
    </row>
    <row r="16" spans="1:10" ht="12.75">
      <c r="A16" s="76" t="s">
        <v>33</v>
      </c>
      <c r="B16" s="29"/>
      <c r="C16" s="29"/>
      <c r="D16" s="29"/>
      <c r="E16" s="30"/>
      <c r="F16" s="60"/>
      <c r="G16" s="61"/>
      <c r="H16" s="65" t="s">
        <v>32</v>
      </c>
      <c r="I16" s="66"/>
      <c r="J16" s="67"/>
    </row>
    <row r="17" spans="1:10" ht="12.75">
      <c r="A17" s="76" t="s">
        <v>31</v>
      </c>
      <c r="B17" s="29"/>
      <c r="C17" s="29"/>
      <c r="D17" s="29"/>
      <c r="E17" s="30"/>
      <c r="F17" s="70"/>
      <c r="G17" s="72"/>
      <c r="H17" s="65" t="s">
        <v>30</v>
      </c>
      <c r="I17" s="66"/>
      <c r="J17" s="67"/>
    </row>
    <row r="18" spans="1:10" ht="12.75">
      <c r="A18" s="73" t="s">
        <v>29</v>
      </c>
      <c r="B18" s="74"/>
      <c r="C18" s="74"/>
      <c r="D18" s="74"/>
      <c r="E18" s="75"/>
      <c r="F18" s="58">
        <v>0.46</v>
      </c>
      <c r="G18" s="59"/>
      <c r="H18" s="66"/>
      <c r="I18" s="66"/>
      <c r="J18" s="67"/>
    </row>
    <row r="19" spans="1:10" ht="12.75">
      <c r="A19" s="76" t="s">
        <v>28</v>
      </c>
      <c r="B19" s="29"/>
      <c r="C19" s="29"/>
      <c r="D19" s="29"/>
      <c r="E19" s="30"/>
      <c r="F19" s="60"/>
      <c r="G19" s="61"/>
      <c r="H19" s="66"/>
      <c r="I19" s="66"/>
      <c r="J19" s="67"/>
    </row>
    <row r="20" spans="1:10" ht="12.75">
      <c r="A20" s="89" t="s">
        <v>27</v>
      </c>
      <c r="B20" s="90"/>
      <c r="C20" s="90"/>
      <c r="D20" s="90"/>
      <c r="E20" s="91"/>
      <c r="F20" s="60"/>
      <c r="G20" s="61"/>
      <c r="H20" s="38" t="s">
        <v>85</v>
      </c>
      <c r="I20" s="66"/>
      <c r="J20" s="67"/>
    </row>
    <row r="21" spans="1:10" ht="12.75">
      <c r="A21" s="76" t="s">
        <v>26</v>
      </c>
      <c r="B21" s="29"/>
      <c r="C21" s="29"/>
      <c r="D21" s="29"/>
      <c r="E21" s="30"/>
      <c r="F21" s="60"/>
      <c r="G21" s="61"/>
      <c r="H21" s="58"/>
      <c r="I21" s="68"/>
      <c r="J21" s="59"/>
    </row>
    <row r="22" spans="1:10" ht="12.75">
      <c r="A22" s="79" t="s">
        <v>25</v>
      </c>
      <c r="B22" s="80"/>
      <c r="C22" s="80"/>
      <c r="D22" s="80"/>
      <c r="E22" s="81"/>
      <c r="F22" s="95">
        <f>F23+F25+F28+F31</f>
        <v>8.35</v>
      </c>
      <c r="G22" s="95"/>
      <c r="H22" s="65"/>
      <c r="I22" s="66"/>
      <c r="J22" s="67"/>
    </row>
    <row r="23" spans="1:10" ht="12.75">
      <c r="A23" s="82" t="s">
        <v>24</v>
      </c>
      <c r="B23" s="83"/>
      <c r="C23" s="83"/>
      <c r="D23" s="83"/>
      <c r="E23" s="84"/>
      <c r="F23" s="95">
        <v>2.43</v>
      </c>
      <c r="G23" s="95"/>
      <c r="H23" s="58" t="s">
        <v>23</v>
      </c>
      <c r="I23" s="68"/>
      <c r="J23" s="59"/>
    </row>
    <row r="24" spans="1:10" ht="24.75" customHeight="1">
      <c r="A24" s="85"/>
      <c r="B24" s="86"/>
      <c r="C24" s="86"/>
      <c r="D24" s="86"/>
      <c r="E24" s="87"/>
      <c r="F24" s="95"/>
      <c r="G24" s="95"/>
      <c r="H24" s="70"/>
      <c r="I24" s="71"/>
      <c r="J24" s="72"/>
    </row>
    <row r="25" spans="1:10" ht="12.75" customHeight="1">
      <c r="A25" s="139" t="s">
        <v>94</v>
      </c>
      <c r="B25" s="83"/>
      <c r="C25" s="83"/>
      <c r="D25" s="83"/>
      <c r="E25" s="84"/>
      <c r="F25" s="95">
        <v>4.13</v>
      </c>
      <c r="G25" s="95"/>
      <c r="H25" s="88" t="str">
        <f>H23</f>
        <v>Круглосуточно</v>
      </c>
      <c r="I25" s="68"/>
      <c r="J25" s="59"/>
    </row>
    <row r="26" spans="1:10" ht="12.75">
      <c r="A26" s="92"/>
      <c r="B26" s="93"/>
      <c r="C26" s="93"/>
      <c r="D26" s="93"/>
      <c r="E26" s="94"/>
      <c r="F26" s="95"/>
      <c r="G26" s="95"/>
      <c r="H26" s="60"/>
      <c r="I26" s="69"/>
      <c r="J26" s="61"/>
    </row>
    <row r="27" spans="1:10" ht="0.75" customHeight="1">
      <c r="A27" s="85"/>
      <c r="B27" s="86"/>
      <c r="C27" s="86"/>
      <c r="D27" s="86"/>
      <c r="E27" s="87"/>
      <c r="F27" s="95"/>
      <c r="G27" s="95"/>
      <c r="H27" s="70"/>
      <c r="I27" s="71"/>
      <c r="J27" s="72"/>
    </row>
    <row r="28" spans="1:10" ht="12.75">
      <c r="A28" s="139" t="s">
        <v>87</v>
      </c>
      <c r="B28" s="83"/>
      <c r="C28" s="83"/>
      <c r="D28" s="83"/>
      <c r="E28" s="84"/>
      <c r="F28" s="95">
        <v>1.39</v>
      </c>
      <c r="G28" s="95"/>
      <c r="H28" s="58" t="str">
        <f>H25</f>
        <v>Круглосуточно</v>
      </c>
      <c r="I28" s="68"/>
      <c r="J28" s="59"/>
    </row>
    <row r="29" spans="1:10" ht="12.75">
      <c r="A29" s="92"/>
      <c r="B29" s="93"/>
      <c r="C29" s="93"/>
      <c r="D29" s="93"/>
      <c r="E29" s="94"/>
      <c r="F29" s="95"/>
      <c r="G29" s="95"/>
      <c r="H29" s="60"/>
      <c r="I29" s="69"/>
      <c r="J29" s="61"/>
    </row>
    <row r="30" spans="1:10" ht="12.75" hidden="1">
      <c r="A30" s="85"/>
      <c r="B30" s="86"/>
      <c r="C30" s="86"/>
      <c r="D30" s="86"/>
      <c r="E30" s="87"/>
      <c r="F30" s="95"/>
      <c r="G30" s="95"/>
      <c r="H30" s="70"/>
      <c r="I30" s="71"/>
      <c r="J30" s="72"/>
    </row>
    <row r="31" spans="1:10" ht="12.75">
      <c r="A31" s="26" t="s">
        <v>88</v>
      </c>
      <c r="B31" s="29"/>
      <c r="C31" s="29"/>
      <c r="D31" s="29"/>
      <c r="E31" s="30"/>
      <c r="F31" s="35">
        <v>0.4</v>
      </c>
      <c r="G31" s="36"/>
      <c r="H31" s="62" t="str">
        <f>H28</f>
        <v>Круглосуточно</v>
      </c>
      <c r="I31" s="63"/>
      <c r="J31" s="64"/>
    </row>
    <row r="32" spans="1:10" ht="12.75">
      <c r="A32" s="79" t="s">
        <v>21</v>
      </c>
      <c r="B32" s="80"/>
      <c r="C32" s="80"/>
      <c r="D32" s="80"/>
      <c r="E32" s="81"/>
      <c r="F32" s="65">
        <v>0.05</v>
      </c>
      <c r="G32" s="67"/>
      <c r="H32" s="37" t="s">
        <v>93</v>
      </c>
      <c r="I32" s="66"/>
      <c r="J32" s="67"/>
    </row>
    <row r="33" spans="1:10" ht="12.75">
      <c r="A33" s="79" t="s">
        <v>20</v>
      </c>
      <c r="B33" s="80"/>
      <c r="C33" s="80"/>
      <c r="D33" s="80"/>
      <c r="E33" s="81"/>
      <c r="F33" s="65">
        <v>0.64</v>
      </c>
      <c r="G33" s="67"/>
      <c r="H33" s="65" t="str">
        <f>H32</f>
        <v>Ежемесячно</v>
      </c>
      <c r="I33" s="66"/>
      <c r="J33" s="67"/>
    </row>
    <row r="34" spans="1:10" ht="12.75">
      <c r="A34" s="79" t="s">
        <v>50</v>
      </c>
      <c r="B34" s="80"/>
      <c r="C34" s="80"/>
      <c r="D34" s="80"/>
      <c r="E34" s="81"/>
      <c r="F34" s="35">
        <v>0.14</v>
      </c>
      <c r="G34" s="36"/>
      <c r="H34" s="65" t="str">
        <f>H31</f>
        <v>Круглосуточно</v>
      </c>
      <c r="I34" s="66"/>
      <c r="J34" s="67"/>
    </row>
    <row r="35" spans="1:11" ht="12.75">
      <c r="A35" s="96" t="s">
        <v>51</v>
      </c>
      <c r="B35" s="97"/>
      <c r="C35" s="97"/>
      <c r="D35" s="97"/>
      <c r="E35" s="98"/>
      <c r="F35" s="131">
        <v>0.13</v>
      </c>
      <c r="G35" s="133"/>
      <c r="H35" s="65" t="str">
        <f>H34</f>
        <v>Круглосуточно</v>
      </c>
      <c r="I35" s="66"/>
      <c r="J35" s="67"/>
      <c r="K35" s="21"/>
    </row>
    <row r="36" spans="1:10" ht="12.75">
      <c r="A36" s="79" t="s">
        <v>52</v>
      </c>
      <c r="B36" s="80"/>
      <c r="C36" s="80"/>
      <c r="D36" s="80"/>
      <c r="E36" s="81"/>
      <c r="F36" s="65">
        <v>3.25</v>
      </c>
      <c r="G36" s="67"/>
      <c r="H36" s="65" t="s">
        <v>18</v>
      </c>
      <c r="I36" s="66"/>
      <c r="J36" s="67"/>
    </row>
    <row r="37" spans="1:10" ht="12.75">
      <c r="A37" s="79" t="s">
        <v>53</v>
      </c>
      <c r="B37" s="80"/>
      <c r="C37" s="80"/>
      <c r="D37" s="80"/>
      <c r="E37" s="81"/>
      <c r="F37" s="65">
        <v>2.97</v>
      </c>
      <c r="G37" s="67"/>
      <c r="H37" s="65"/>
      <c r="I37" s="66"/>
      <c r="J37" s="67"/>
    </row>
    <row r="38" spans="1:10" ht="12.75">
      <c r="A38" s="79" t="s">
        <v>96</v>
      </c>
      <c r="B38" s="80"/>
      <c r="C38" s="80"/>
      <c r="D38" s="80"/>
      <c r="E38" s="81"/>
      <c r="F38" s="65">
        <v>0.82</v>
      </c>
      <c r="G38" s="67"/>
      <c r="H38" s="65"/>
      <c r="I38" s="66"/>
      <c r="J38" s="67"/>
    </row>
    <row r="39" spans="1:10" ht="12.75">
      <c r="A39" s="79" t="s">
        <v>101</v>
      </c>
      <c r="B39" s="80"/>
      <c r="C39" s="80"/>
      <c r="D39" s="80"/>
      <c r="E39" s="81"/>
      <c r="F39" s="58">
        <v>1.11</v>
      </c>
      <c r="G39" s="59"/>
      <c r="H39" s="65"/>
      <c r="I39" s="66"/>
      <c r="J39" s="67"/>
    </row>
    <row r="40" spans="1:10" ht="12.75">
      <c r="A40" s="7" t="s">
        <v>102</v>
      </c>
      <c r="B40" s="2"/>
      <c r="C40" s="2"/>
      <c r="D40" s="2"/>
      <c r="E40" s="1"/>
      <c r="F40" s="60"/>
      <c r="G40" s="61"/>
      <c r="H40" s="65" t="s">
        <v>14</v>
      </c>
      <c r="I40" s="66"/>
      <c r="J40" s="67"/>
    </row>
    <row r="41" spans="1:10" ht="12.75">
      <c r="A41" s="7" t="s">
        <v>103</v>
      </c>
      <c r="B41" s="2"/>
      <c r="C41" s="2"/>
      <c r="D41" s="2"/>
      <c r="E41" s="1"/>
      <c r="F41" s="70"/>
      <c r="G41" s="72"/>
      <c r="H41" s="65" t="s">
        <v>72</v>
      </c>
      <c r="I41" s="66"/>
      <c r="J41" s="67"/>
    </row>
    <row r="42" spans="1:10" ht="12.75">
      <c r="A42" s="79" t="s">
        <v>108</v>
      </c>
      <c r="B42" s="80"/>
      <c r="C42" s="80"/>
      <c r="D42" s="80"/>
      <c r="E42" s="81"/>
      <c r="F42" s="62">
        <v>2.54</v>
      </c>
      <c r="G42" s="64"/>
      <c r="H42" s="37" t="s">
        <v>37</v>
      </c>
      <c r="I42" s="66"/>
      <c r="J42" s="67"/>
    </row>
    <row r="43" spans="1:10" ht="12.75">
      <c r="A43" s="79" t="s">
        <v>109</v>
      </c>
      <c r="B43" s="80"/>
      <c r="C43" s="80"/>
      <c r="D43" s="80"/>
      <c r="E43" s="81"/>
      <c r="F43" s="35">
        <v>0.9</v>
      </c>
      <c r="G43" s="36"/>
      <c r="H43" s="37" t="str">
        <f>H32</f>
        <v>Ежемесячно</v>
      </c>
      <c r="I43" s="38"/>
      <c r="J43" s="39"/>
    </row>
    <row r="44" spans="1:11" ht="12.75">
      <c r="A44" s="79" t="s">
        <v>110</v>
      </c>
      <c r="B44" s="80"/>
      <c r="C44" s="80"/>
      <c r="D44" s="80"/>
      <c r="E44" s="81"/>
      <c r="F44" s="55">
        <v>0.15</v>
      </c>
      <c r="G44" s="57"/>
      <c r="H44" s="37" t="str">
        <f>H43</f>
        <v>Ежемесячно</v>
      </c>
      <c r="I44" s="38"/>
      <c r="J44" s="39"/>
      <c r="K44" s="21"/>
    </row>
    <row r="45" spans="1:12" ht="12.75">
      <c r="A45" s="79" t="s">
        <v>13</v>
      </c>
      <c r="B45" s="80"/>
      <c r="C45" s="80"/>
      <c r="D45" s="80"/>
      <c r="E45" s="81"/>
      <c r="F45" s="131">
        <f>F44+F43+F42+F39+F38+F37+F36+F35+F34+F33+F32+F22+F18+F13+F9</f>
        <v>26.070000000000004</v>
      </c>
      <c r="G45" s="57"/>
      <c r="H45" s="37"/>
      <c r="I45" s="38"/>
      <c r="J45" s="39"/>
      <c r="L45" s="13"/>
    </row>
    <row r="46" spans="1:14" ht="12.75">
      <c r="A46" s="79" t="s">
        <v>80</v>
      </c>
      <c r="B46" s="80"/>
      <c r="C46" s="80"/>
      <c r="D46" s="80"/>
      <c r="E46" s="81"/>
      <c r="F46" s="129">
        <f>F63</f>
        <v>2.62</v>
      </c>
      <c r="G46" s="143"/>
      <c r="H46" s="65"/>
      <c r="I46" s="66"/>
      <c r="J46" s="67"/>
      <c r="K46" s="21"/>
      <c r="M46" s="21"/>
      <c r="N46" s="10"/>
    </row>
    <row r="47" spans="1:10" ht="12.75">
      <c r="A47" s="79" t="s">
        <v>11</v>
      </c>
      <c r="B47" s="80"/>
      <c r="C47" s="80"/>
      <c r="D47" s="80"/>
      <c r="E47" s="81"/>
      <c r="F47" s="129">
        <f>SUM(F45:F46)</f>
        <v>28.690000000000005</v>
      </c>
      <c r="G47" s="115"/>
      <c r="H47" s="111"/>
      <c r="I47" s="66"/>
      <c r="J47" s="67"/>
    </row>
    <row r="48" spans="1:12" ht="12.75">
      <c r="A48" s="113" t="s">
        <v>10</v>
      </c>
      <c r="B48" s="114"/>
      <c r="C48" s="114"/>
      <c r="D48" s="114"/>
      <c r="E48" s="114"/>
      <c r="F48" s="114"/>
      <c r="G48" s="114"/>
      <c r="H48" s="114"/>
      <c r="I48" s="114"/>
      <c r="J48" s="115"/>
      <c r="L48" s="10"/>
    </row>
    <row r="49" spans="1:13" ht="12.75">
      <c r="A49" s="23" t="s">
        <v>9</v>
      </c>
      <c r="B49" s="23"/>
      <c r="C49" s="23"/>
      <c r="D49" s="23"/>
      <c r="E49" s="23"/>
      <c r="F49" s="22"/>
      <c r="G49" s="22"/>
      <c r="H49" s="118" t="s">
        <v>8</v>
      </c>
      <c r="I49" s="119"/>
      <c r="J49" s="120"/>
      <c r="M49" s="10"/>
    </row>
    <row r="50" spans="1:12" ht="12.75">
      <c r="A50" s="23" t="s">
        <v>7</v>
      </c>
      <c r="B50" s="23"/>
      <c r="C50" s="23"/>
      <c r="D50" s="23"/>
      <c r="E50" s="23"/>
      <c r="F50" s="22"/>
      <c r="G50" s="22"/>
      <c r="H50" s="121"/>
      <c r="I50" s="122"/>
      <c r="J50" s="123"/>
      <c r="L50" s="11"/>
    </row>
    <row r="51" spans="1:10" ht="12.75">
      <c r="A51" s="23" t="s">
        <v>6</v>
      </c>
      <c r="B51" s="23"/>
      <c r="C51" s="23"/>
      <c r="D51" s="23"/>
      <c r="E51" s="23"/>
      <c r="F51" s="22"/>
      <c r="G51" s="22"/>
      <c r="H51" s="121"/>
      <c r="I51" s="122"/>
      <c r="J51" s="123"/>
    </row>
    <row r="52" spans="1:10" ht="12.75">
      <c r="A52" s="23" t="s">
        <v>3</v>
      </c>
      <c r="B52" s="23"/>
      <c r="C52" s="23"/>
      <c r="D52" s="23"/>
      <c r="E52" s="23"/>
      <c r="F52" s="22"/>
      <c r="G52" s="22"/>
      <c r="H52" s="121"/>
      <c r="I52" s="122"/>
      <c r="J52" s="123"/>
    </row>
    <row r="53" spans="1:10" ht="12.75">
      <c r="A53" s="23" t="s">
        <v>1</v>
      </c>
      <c r="B53" s="23"/>
      <c r="C53" s="23"/>
      <c r="D53" s="23"/>
      <c r="E53" s="23"/>
      <c r="F53" s="22"/>
      <c r="G53" s="22"/>
      <c r="H53" s="121"/>
      <c r="I53" s="122"/>
      <c r="J53" s="123"/>
    </row>
    <row r="54" spans="1:10" ht="12.75">
      <c r="A54" s="26" t="s">
        <v>77</v>
      </c>
      <c r="B54" s="29"/>
      <c r="C54" s="29"/>
      <c r="D54" s="29"/>
      <c r="E54" s="30"/>
      <c r="F54" s="24"/>
      <c r="G54" s="25"/>
      <c r="H54" s="121"/>
      <c r="I54" s="122"/>
      <c r="J54" s="123"/>
    </row>
    <row r="55" spans="1:10" ht="12.75">
      <c r="A55" s="23" t="s">
        <v>0</v>
      </c>
      <c r="B55" s="23"/>
      <c r="C55" s="23"/>
      <c r="D55" s="23"/>
      <c r="E55" s="23"/>
      <c r="F55" s="22"/>
      <c r="G55" s="22"/>
      <c r="H55" s="121"/>
      <c r="I55" s="122"/>
      <c r="J55" s="123"/>
    </row>
    <row r="56" spans="1:10" ht="12.75">
      <c r="A56" s="26" t="s">
        <v>5</v>
      </c>
      <c r="B56" s="27"/>
      <c r="C56" s="27"/>
      <c r="D56" s="27"/>
      <c r="E56" s="28"/>
      <c r="F56" s="24"/>
      <c r="G56" s="25"/>
      <c r="H56" s="121"/>
      <c r="I56" s="122"/>
      <c r="J56" s="123"/>
    </row>
    <row r="57" spans="1:10" ht="12.75">
      <c r="A57" s="26" t="s">
        <v>4</v>
      </c>
      <c r="B57" s="27"/>
      <c r="C57" s="27"/>
      <c r="D57" s="27"/>
      <c r="E57" s="28"/>
      <c r="F57" s="24"/>
      <c r="G57" s="25"/>
      <c r="H57" s="121"/>
      <c r="I57" s="122"/>
      <c r="J57" s="123"/>
    </row>
    <row r="58" spans="1:10" ht="12.75">
      <c r="A58" s="26" t="s">
        <v>2</v>
      </c>
      <c r="B58" s="27"/>
      <c r="C58" s="27"/>
      <c r="D58" s="27"/>
      <c r="E58" s="28"/>
      <c r="F58" s="24"/>
      <c r="G58" s="25"/>
      <c r="H58" s="121"/>
      <c r="I58" s="122"/>
      <c r="J58" s="123"/>
    </row>
    <row r="59" spans="1:10" ht="12.75">
      <c r="A59" s="26" t="s">
        <v>78</v>
      </c>
      <c r="B59" s="27"/>
      <c r="C59" s="27"/>
      <c r="D59" s="27"/>
      <c r="E59" s="28"/>
      <c r="F59" s="24"/>
      <c r="G59" s="25"/>
      <c r="H59" s="121"/>
      <c r="I59" s="122"/>
      <c r="J59" s="123"/>
    </row>
    <row r="60" spans="1:10" ht="24" customHeight="1">
      <c r="A60" s="134" t="s">
        <v>81</v>
      </c>
      <c r="B60" s="135"/>
      <c r="C60" s="135"/>
      <c r="D60" s="135"/>
      <c r="E60" s="136"/>
      <c r="F60" s="24"/>
      <c r="G60" s="25"/>
      <c r="H60" s="121"/>
      <c r="I60" s="122"/>
      <c r="J60" s="123"/>
    </row>
    <row r="61" spans="1:10" ht="12.75">
      <c r="A61" s="26" t="s">
        <v>48</v>
      </c>
      <c r="B61" s="27"/>
      <c r="C61" s="27"/>
      <c r="D61" s="27"/>
      <c r="E61" s="28"/>
      <c r="F61" s="24"/>
      <c r="G61" s="25"/>
      <c r="H61" s="121"/>
      <c r="I61" s="122"/>
      <c r="J61" s="123"/>
    </row>
    <row r="62" spans="1:12" ht="12.75">
      <c r="A62" s="31" t="s">
        <v>49</v>
      </c>
      <c r="B62" s="31"/>
      <c r="C62" s="31"/>
      <c r="D62" s="31"/>
      <c r="E62" s="31"/>
      <c r="F62" s="32">
        <f>F63*12*F8</f>
        <v>294052.032</v>
      </c>
      <c r="G62" s="32"/>
      <c r="H62" s="121"/>
      <c r="I62" s="122"/>
      <c r="J62" s="123"/>
      <c r="L62" s="10"/>
    </row>
    <row r="63" spans="1:10" ht="12.75">
      <c r="A63" s="79" t="s">
        <v>79</v>
      </c>
      <c r="B63" s="80"/>
      <c r="C63" s="80"/>
      <c r="D63" s="80"/>
      <c r="E63" s="81"/>
      <c r="F63" s="127">
        <f>2.46+0.16</f>
        <v>2.62</v>
      </c>
      <c r="G63" s="128"/>
      <c r="H63" s="124"/>
      <c r="I63" s="125"/>
      <c r="J63" s="126"/>
    </row>
  </sheetData>
  <sheetProtection/>
  <mergeCells count="130">
    <mergeCell ref="A39:E39"/>
    <mergeCell ref="A38:E38"/>
    <mergeCell ref="F38:G38"/>
    <mergeCell ref="H38:J38"/>
    <mergeCell ref="F23:G24"/>
    <mergeCell ref="F25:G27"/>
    <mergeCell ref="F28:G30"/>
    <mergeCell ref="A31:E31"/>
    <mergeCell ref="F31:G31"/>
    <mergeCell ref="H31:J31"/>
    <mergeCell ref="A28:E30"/>
    <mergeCell ref="F50:G50"/>
    <mergeCell ref="A51:E51"/>
    <mergeCell ref="A54:E54"/>
    <mergeCell ref="F54:G54"/>
    <mergeCell ref="A55:E55"/>
    <mergeCell ref="F55:G55"/>
    <mergeCell ref="A34:E34"/>
    <mergeCell ref="F34:G34"/>
    <mergeCell ref="A37:E37"/>
    <mergeCell ref="A2:J2"/>
    <mergeCell ref="A3:J3"/>
    <mergeCell ref="A4:J4"/>
    <mergeCell ref="A5:E6"/>
    <mergeCell ref="F5:G6"/>
    <mergeCell ref="H5:J6"/>
    <mergeCell ref="A10:E10"/>
    <mergeCell ref="H10:J10"/>
    <mergeCell ref="A11:E11"/>
    <mergeCell ref="H11:J11"/>
    <mergeCell ref="A7:E7"/>
    <mergeCell ref="F7:G7"/>
    <mergeCell ref="H7:J7"/>
    <mergeCell ref="H14:J15"/>
    <mergeCell ref="A16:E16"/>
    <mergeCell ref="H16:J16"/>
    <mergeCell ref="A17:E17"/>
    <mergeCell ref="A8:E8"/>
    <mergeCell ref="F8:G8"/>
    <mergeCell ref="H8:J8"/>
    <mergeCell ref="A9:E9"/>
    <mergeCell ref="F9:G12"/>
    <mergeCell ref="H9:J9"/>
    <mergeCell ref="A20:E20"/>
    <mergeCell ref="H20:J20"/>
    <mergeCell ref="A21:E21"/>
    <mergeCell ref="H21:J21"/>
    <mergeCell ref="A12:E12"/>
    <mergeCell ref="H12:J12"/>
    <mergeCell ref="A13:E13"/>
    <mergeCell ref="F13:G17"/>
    <mergeCell ref="H13:J13"/>
    <mergeCell ref="A14:E15"/>
    <mergeCell ref="A23:E24"/>
    <mergeCell ref="H23:J24"/>
    <mergeCell ref="A25:E27"/>
    <mergeCell ref="H25:J27"/>
    <mergeCell ref="H17:J17"/>
    <mergeCell ref="A18:E18"/>
    <mergeCell ref="F18:G21"/>
    <mergeCell ref="H18:J18"/>
    <mergeCell ref="A19:E19"/>
    <mergeCell ref="H19:J19"/>
    <mergeCell ref="H28:J30"/>
    <mergeCell ref="F22:G22"/>
    <mergeCell ref="A32:E32"/>
    <mergeCell ref="F32:G32"/>
    <mergeCell ref="H32:J32"/>
    <mergeCell ref="A33:E33"/>
    <mergeCell ref="F33:G33"/>
    <mergeCell ref="H33:J33"/>
    <mergeCell ref="A22:E22"/>
    <mergeCell ref="H22:J22"/>
    <mergeCell ref="H34:J34"/>
    <mergeCell ref="A35:E35"/>
    <mergeCell ref="F35:G35"/>
    <mergeCell ref="H35:J35"/>
    <mergeCell ref="A36:E36"/>
    <mergeCell ref="F36:G36"/>
    <mergeCell ref="H36:J36"/>
    <mergeCell ref="F37:G37"/>
    <mergeCell ref="H37:J37"/>
    <mergeCell ref="F39:G41"/>
    <mergeCell ref="H39:J39"/>
    <mergeCell ref="H40:J40"/>
    <mergeCell ref="H41:J41"/>
    <mergeCell ref="A42:E42"/>
    <mergeCell ref="F42:G42"/>
    <mergeCell ref="H42:J42"/>
    <mergeCell ref="A43:E43"/>
    <mergeCell ref="F43:G43"/>
    <mergeCell ref="H43:J43"/>
    <mergeCell ref="A45:E45"/>
    <mergeCell ref="A44:E44"/>
    <mergeCell ref="F44:G44"/>
    <mergeCell ref="H44:J44"/>
    <mergeCell ref="F45:G45"/>
    <mergeCell ref="H45:J45"/>
    <mergeCell ref="A46:E46"/>
    <mergeCell ref="F46:G46"/>
    <mergeCell ref="H46:J46"/>
    <mergeCell ref="A47:E47"/>
    <mergeCell ref="F47:G47"/>
    <mergeCell ref="H47:J47"/>
    <mergeCell ref="A48:J48"/>
    <mergeCell ref="F51:G51"/>
    <mergeCell ref="A52:E52"/>
    <mergeCell ref="F52:G52"/>
    <mergeCell ref="A53:E53"/>
    <mergeCell ref="F53:G53"/>
    <mergeCell ref="A49:E49"/>
    <mergeCell ref="F49:G49"/>
    <mergeCell ref="H49:J63"/>
    <mergeCell ref="A50:E50"/>
    <mergeCell ref="A56:E56"/>
    <mergeCell ref="F56:G56"/>
    <mergeCell ref="A57:E57"/>
    <mergeCell ref="F57:G57"/>
    <mergeCell ref="A62:E62"/>
    <mergeCell ref="F62:G62"/>
    <mergeCell ref="A60:E60"/>
    <mergeCell ref="F60:G60"/>
    <mergeCell ref="A63:E63"/>
    <mergeCell ref="F63:G63"/>
    <mergeCell ref="A58:E58"/>
    <mergeCell ref="F58:G58"/>
    <mergeCell ref="A59:E59"/>
    <mergeCell ref="F59:G59"/>
    <mergeCell ref="A61:E61"/>
    <mergeCell ref="F61:G61"/>
  </mergeCells>
  <printOptions/>
  <pageMargins left="0.75" right="0.75" top="1" bottom="1" header="0.5" footer="0.5"/>
  <pageSetup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M66"/>
  <sheetViews>
    <sheetView zoomScalePageLayoutView="0" workbookViewId="0" topLeftCell="A4">
      <selection activeCell="K37" sqref="K37:O52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2.8515625" style="0" bestFit="1" customWidth="1"/>
    <col min="13" max="13" width="11.8515625" style="0" bestFit="1" customWidth="1"/>
  </cols>
  <sheetData>
    <row r="2" spans="1:10" ht="12.75">
      <c r="A2" s="33" t="s">
        <v>84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2.75">
      <c r="A3" s="33" t="s">
        <v>124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2.7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12.75">
      <c r="A5" s="97"/>
      <c r="B5" s="97"/>
      <c r="C5" s="97"/>
      <c r="D5" s="97"/>
      <c r="E5" s="97"/>
      <c r="F5" s="12"/>
      <c r="G5" s="12"/>
      <c r="H5" s="12"/>
      <c r="I5" s="12"/>
      <c r="J5" s="12"/>
    </row>
    <row r="6" spans="1:10" ht="12.75">
      <c r="A6" s="40" t="s">
        <v>45</v>
      </c>
      <c r="B6" s="41"/>
      <c r="C6" s="41"/>
      <c r="D6" s="41"/>
      <c r="E6" s="42"/>
      <c r="F6" s="46" t="s">
        <v>44</v>
      </c>
      <c r="G6" s="47"/>
      <c r="H6" s="40" t="s">
        <v>43</v>
      </c>
      <c r="I6" s="41"/>
      <c r="J6" s="42"/>
    </row>
    <row r="7" spans="1:10" ht="12.75">
      <c r="A7" s="43"/>
      <c r="B7" s="44"/>
      <c r="C7" s="44"/>
      <c r="D7" s="44"/>
      <c r="E7" s="45"/>
      <c r="F7" s="48"/>
      <c r="G7" s="49"/>
      <c r="H7" s="43"/>
      <c r="I7" s="44"/>
      <c r="J7" s="45"/>
    </row>
    <row r="8" spans="1:10" ht="12.75">
      <c r="A8" s="51"/>
      <c r="B8" s="51"/>
      <c r="C8" s="51"/>
      <c r="D8" s="51"/>
      <c r="E8" s="52"/>
      <c r="F8" s="53"/>
      <c r="G8" s="132"/>
      <c r="H8" s="55"/>
      <c r="I8" s="56"/>
      <c r="J8" s="57"/>
    </row>
    <row r="9" spans="1:10" ht="12.75">
      <c r="A9" s="51" t="s">
        <v>83</v>
      </c>
      <c r="B9" s="51"/>
      <c r="C9" s="51"/>
      <c r="D9" s="51"/>
      <c r="E9" s="52"/>
      <c r="F9" s="53">
        <v>18104.6</v>
      </c>
      <c r="G9" s="132"/>
      <c r="H9" s="55"/>
      <c r="I9" s="56"/>
      <c r="J9" s="57"/>
    </row>
    <row r="10" spans="1:10" ht="12.75">
      <c r="A10" s="50" t="s">
        <v>42</v>
      </c>
      <c r="B10" s="50"/>
      <c r="C10" s="50"/>
      <c r="D10" s="50"/>
      <c r="E10" s="50"/>
      <c r="F10" s="58">
        <v>2.98</v>
      </c>
      <c r="G10" s="59"/>
      <c r="H10" s="65"/>
      <c r="I10" s="66"/>
      <c r="J10" s="67"/>
    </row>
    <row r="11" spans="1:10" ht="12.75">
      <c r="A11" s="77" t="s">
        <v>41</v>
      </c>
      <c r="B11" s="78"/>
      <c r="C11" s="78"/>
      <c r="D11" s="78"/>
      <c r="E11" s="78"/>
      <c r="F11" s="60"/>
      <c r="G11" s="61"/>
      <c r="H11" s="62" t="s">
        <v>73</v>
      </c>
      <c r="I11" s="63"/>
      <c r="J11" s="64"/>
    </row>
    <row r="12" spans="1:10" ht="12.75">
      <c r="A12" s="76" t="s">
        <v>40</v>
      </c>
      <c r="B12" s="29"/>
      <c r="C12" s="29"/>
      <c r="D12" s="29"/>
      <c r="E12" s="29"/>
      <c r="F12" s="60"/>
      <c r="G12" s="61"/>
      <c r="H12" s="65" t="s">
        <v>39</v>
      </c>
      <c r="I12" s="66"/>
      <c r="J12" s="67"/>
    </row>
    <row r="13" spans="1:10" ht="12.75">
      <c r="A13" s="76" t="s">
        <v>38</v>
      </c>
      <c r="B13" s="29"/>
      <c r="C13" s="29"/>
      <c r="D13" s="29"/>
      <c r="E13" s="29"/>
      <c r="F13" s="70"/>
      <c r="G13" s="72"/>
      <c r="H13" s="62" t="s">
        <v>73</v>
      </c>
      <c r="I13" s="63"/>
      <c r="J13" s="64"/>
    </row>
    <row r="14" spans="1:10" ht="12.75">
      <c r="A14" s="79" t="s">
        <v>36</v>
      </c>
      <c r="B14" s="80"/>
      <c r="C14" s="80"/>
      <c r="D14" s="80"/>
      <c r="E14" s="81"/>
      <c r="F14" s="58">
        <v>1.6</v>
      </c>
      <c r="G14" s="59"/>
      <c r="H14" s="65"/>
      <c r="I14" s="66"/>
      <c r="J14" s="67"/>
    </row>
    <row r="15" spans="1:10" ht="12.75">
      <c r="A15" s="82" t="s">
        <v>35</v>
      </c>
      <c r="B15" s="83"/>
      <c r="C15" s="83"/>
      <c r="D15" s="83"/>
      <c r="E15" s="84"/>
      <c r="F15" s="60"/>
      <c r="G15" s="61"/>
      <c r="H15" s="58" t="s">
        <v>34</v>
      </c>
      <c r="I15" s="68"/>
      <c r="J15" s="59"/>
    </row>
    <row r="16" spans="1:10" ht="12.75">
      <c r="A16" s="85"/>
      <c r="B16" s="86"/>
      <c r="C16" s="86"/>
      <c r="D16" s="86"/>
      <c r="E16" s="87"/>
      <c r="F16" s="60"/>
      <c r="G16" s="61"/>
      <c r="H16" s="70"/>
      <c r="I16" s="71"/>
      <c r="J16" s="72"/>
    </row>
    <row r="17" spans="1:10" ht="12.75">
      <c r="A17" s="76" t="s">
        <v>33</v>
      </c>
      <c r="B17" s="29"/>
      <c r="C17" s="29"/>
      <c r="D17" s="29"/>
      <c r="E17" s="30"/>
      <c r="F17" s="60"/>
      <c r="G17" s="61"/>
      <c r="H17" s="65" t="s">
        <v>32</v>
      </c>
      <c r="I17" s="66"/>
      <c r="J17" s="67"/>
    </row>
    <row r="18" spans="1:10" ht="12.75">
      <c r="A18" s="76" t="s">
        <v>31</v>
      </c>
      <c r="B18" s="29"/>
      <c r="C18" s="29"/>
      <c r="D18" s="29"/>
      <c r="E18" s="30"/>
      <c r="F18" s="70"/>
      <c r="G18" s="72"/>
      <c r="H18" s="65" t="s">
        <v>30</v>
      </c>
      <c r="I18" s="66"/>
      <c r="J18" s="67"/>
    </row>
    <row r="19" spans="1:10" ht="12.75">
      <c r="A19" s="73" t="s">
        <v>29</v>
      </c>
      <c r="B19" s="74"/>
      <c r="C19" s="74"/>
      <c r="D19" s="74"/>
      <c r="E19" s="75"/>
      <c r="F19" s="58">
        <v>0.46</v>
      </c>
      <c r="G19" s="59"/>
      <c r="H19" s="66"/>
      <c r="I19" s="66"/>
      <c r="J19" s="67"/>
    </row>
    <row r="20" spans="1:10" ht="12.75">
      <c r="A20" s="76" t="s">
        <v>28</v>
      </c>
      <c r="B20" s="29"/>
      <c r="C20" s="29"/>
      <c r="D20" s="29"/>
      <c r="E20" s="30"/>
      <c r="F20" s="60"/>
      <c r="G20" s="61"/>
      <c r="H20" s="66"/>
      <c r="I20" s="66"/>
      <c r="J20" s="67"/>
    </row>
    <row r="21" spans="1:10" ht="12.75">
      <c r="A21" s="89" t="s">
        <v>27</v>
      </c>
      <c r="B21" s="90"/>
      <c r="C21" s="90"/>
      <c r="D21" s="90"/>
      <c r="E21" s="91"/>
      <c r="F21" s="60"/>
      <c r="G21" s="61"/>
      <c r="H21" s="66" t="s">
        <v>85</v>
      </c>
      <c r="I21" s="66"/>
      <c r="J21" s="67"/>
    </row>
    <row r="22" spans="1:10" ht="12.75">
      <c r="A22" s="76" t="s">
        <v>26</v>
      </c>
      <c r="B22" s="29"/>
      <c r="C22" s="29"/>
      <c r="D22" s="29"/>
      <c r="E22" s="30"/>
      <c r="F22" s="60"/>
      <c r="G22" s="61"/>
      <c r="H22" s="58"/>
      <c r="I22" s="68"/>
      <c r="J22" s="59"/>
    </row>
    <row r="23" spans="1:10" ht="12.75">
      <c r="A23" s="79" t="s">
        <v>25</v>
      </c>
      <c r="B23" s="80"/>
      <c r="C23" s="80"/>
      <c r="D23" s="80"/>
      <c r="E23" s="81"/>
      <c r="F23" s="58">
        <f>F24+F26+F29+F32</f>
        <v>8.35</v>
      </c>
      <c r="G23" s="59"/>
      <c r="H23" s="65"/>
      <c r="I23" s="66"/>
      <c r="J23" s="67"/>
    </row>
    <row r="24" spans="1:10" ht="12.75">
      <c r="A24" s="82" t="s">
        <v>24</v>
      </c>
      <c r="B24" s="83"/>
      <c r="C24" s="83"/>
      <c r="D24" s="83"/>
      <c r="E24" s="84"/>
      <c r="F24" s="95">
        <v>2.43</v>
      </c>
      <c r="G24" s="95"/>
      <c r="H24" s="58" t="s">
        <v>23</v>
      </c>
      <c r="I24" s="68"/>
      <c r="J24" s="59"/>
    </row>
    <row r="25" spans="1:10" ht="24.75" customHeight="1">
      <c r="A25" s="85"/>
      <c r="B25" s="86"/>
      <c r="C25" s="86"/>
      <c r="D25" s="86"/>
      <c r="E25" s="87"/>
      <c r="F25" s="95"/>
      <c r="G25" s="95"/>
      <c r="H25" s="70"/>
      <c r="I25" s="71"/>
      <c r="J25" s="72"/>
    </row>
    <row r="26" spans="1:10" ht="12.75" customHeight="1">
      <c r="A26" s="82" t="s">
        <v>94</v>
      </c>
      <c r="B26" s="83"/>
      <c r="C26" s="83"/>
      <c r="D26" s="83"/>
      <c r="E26" s="84"/>
      <c r="F26" s="95">
        <v>4.13</v>
      </c>
      <c r="G26" s="95"/>
      <c r="H26" s="88" t="str">
        <f>H24</f>
        <v>Круглосуточно</v>
      </c>
      <c r="I26" s="68"/>
      <c r="J26" s="59"/>
    </row>
    <row r="27" spans="1:10" ht="12.75">
      <c r="A27" s="92"/>
      <c r="B27" s="93"/>
      <c r="C27" s="93"/>
      <c r="D27" s="93"/>
      <c r="E27" s="94"/>
      <c r="F27" s="95"/>
      <c r="G27" s="95"/>
      <c r="H27" s="60"/>
      <c r="I27" s="69"/>
      <c r="J27" s="61"/>
    </row>
    <row r="28" spans="1:10" ht="0.75" customHeight="1">
      <c r="A28" s="85"/>
      <c r="B28" s="86"/>
      <c r="C28" s="86"/>
      <c r="D28" s="86"/>
      <c r="E28" s="87"/>
      <c r="F28" s="95"/>
      <c r="G28" s="95"/>
      <c r="H28" s="70"/>
      <c r="I28" s="71"/>
      <c r="J28" s="72"/>
    </row>
    <row r="29" spans="1:10" ht="12.75">
      <c r="A29" s="82" t="s">
        <v>111</v>
      </c>
      <c r="B29" s="83"/>
      <c r="C29" s="83"/>
      <c r="D29" s="83"/>
      <c r="E29" s="84"/>
      <c r="F29" s="95">
        <v>1.39</v>
      </c>
      <c r="G29" s="95"/>
      <c r="H29" s="58" t="str">
        <f>H26</f>
        <v>Круглосуточно</v>
      </c>
      <c r="I29" s="68"/>
      <c r="J29" s="59"/>
    </row>
    <row r="30" spans="1:10" ht="12.75">
      <c r="A30" s="92"/>
      <c r="B30" s="93"/>
      <c r="C30" s="93"/>
      <c r="D30" s="93"/>
      <c r="E30" s="94"/>
      <c r="F30" s="95"/>
      <c r="G30" s="95"/>
      <c r="H30" s="60"/>
      <c r="I30" s="69"/>
      <c r="J30" s="61"/>
    </row>
    <row r="31" spans="1:10" ht="12.75" hidden="1">
      <c r="A31" s="85"/>
      <c r="B31" s="86"/>
      <c r="C31" s="86"/>
      <c r="D31" s="86"/>
      <c r="E31" s="87"/>
      <c r="F31" s="95"/>
      <c r="G31" s="95"/>
      <c r="H31" s="70"/>
      <c r="I31" s="71"/>
      <c r="J31" s="72"/>
    </row>
    <row r="32" spans="1:10" ht="12.75">
      <c r="A32" s="76" t="s">
        <v>88</v>
      </c>
      <c r="B32" s="29"/>
      <c r="C32" s="29"/>
      <c r="D32" s="29"/>
      <c r="E32" s="30"/>
      <c r="F32" s="35">
        <v>0.4</v>
      </c>
      <c r="G32" s="36"/>
      <c r="H32" s="62" t="str">
        <f>H29</f>
        <v>Круглосуточно</v>
      </c>
      <c r="I32" s="63"/>
      <c r="J32" s="64"/>
    </row>
    <row r="33" spans="1:10" ht="12.75">
      <c r="A33" s="79" t="s">
        <v>21</v>
      </c>
      <c r="B33" s="80"/>
      <c r="C33" s="80"/>
      <c r="D33" s="80"/>
      <c r="E33" s="81"/>
      <c r="F33" s="65">
        <v>0.05</v>
      </c>
      <c r="G33" s="67"/>
      <c r="H33" s="65" t="s">
        <v>93</v>
      </c>
      <c r="I33" s="66"/>
      <c r="J33" s="67"/>
    </row>
    <row r="34" spans="1:10" ht="12.75">
      <c r="A34" s="79" t="s">
        <v>20</v>
      </c>
      <c r="B34" s="80"/>
      <c r="C34" s="80"/>
      <c r="D34" s="80"/>
      <c r="E34" s="81"/>
      <c r="F34" s="65">
        <v>0.46</v>
      </c>
      <c r="G34" s="67"/>
      <c r="H34" s="65" t="str">
        <f>H33</f>
        <v>Ежемесячно</v>
      </c>
      <c r="I34" s="66"/>
      <c r="J34" s="67"/>
    </row>
    <row r="35" spans="1:10" ht="12.75">
      <c r="A35" s="79" t="s">
        <v>57</v>
      </c>
      <c r="B35" s="80"/>
      <c r="C35" s="80"/>
      <c r="D35" s="80"/>
      <c r="E35" s="81"/>
      <c r="F35" s="35">
        <v>0.13</v>
      </c>
      <c r="G35" s="36"/>
      <c r="H35" s="65" t="str">
        <f>H32</f>
        <v>Круглосуточно</v>
      </c>
      <c r="I35" s="66"/>
      <c r="J35" s="67"/>
    </row>
    <row r="36" spans="1:10" ht="12.75">
      <c r="A36" s="96" t="s">
        <v>58</v>
      </c>
      <c r="B36" s="97"/>
      <c r="C36" s="97"/>
      <c r="D36" s="97"/>
      <c r="E36" s="98"/>
      <c r="F36" s="35">
        <v>2.54</v>
      </c>
      <c r="G36" s="36"/>
      <c r="H36" s="37" t="s">
        <v>37</v>
      </c>
      <c r="I36" s="66"/>
      <c r="J36" s="67"/>
    </row>
    <row r="37" spans="1:11" ht="12.75">
      <c r="A37" s="79" t="s">
        <v>52</v>
      </c>
      <c r="B37" s="80"/>
      <c r="C37" s="80"/>
      <c r="D37" s="80"/>
      <c r="E37" s="81"/>
      <c r="F37" s="113">
        <v>3.41</v>
      </c>
      <c r="G37" s="115"/>
      <c r="H37" s="65" t="s">
        <v>18</v>
      </c>
      <c r="I37" s="66"/>
      <c r="J37" s="67"/>
      <c r="K37" s="21"/>
    </row>
    <row r="38" spans="1:10" ht="12.75">
      <c r="A38" s="79" t="s">
        <v>53</v>
      </c>
      <c r="B38" s="80"/>
      <c r="C38" s="80"/>
      <c r="D38" s="80"/>
      <c r="E38" s="81"/>
      <c r="F38" s="65">
        <v>2.97</v>
      </c>
      <c r="G38" s="67"/>
      <c r="H38" s="65"/>
      <c r="I38" s="66"/>
      <c r="J38" s="67"/>
    </row>
    <row r="39" spans="1:10" ht="12.75">
      <c r="A39" s="79" t="s">
        <v>96</v>
      </c>
      <c r="B39" s="80"/>
      <c r="C39" s="80"/>
      <c r="D39" s="80"/>
      <c r="E39" s="81"/>
      <c r="F39" s="65">
        <v>0.82</v>
      </c>
      <c r="G39" s="67"/>
      <c r="H39" s="65"/>
      <c r="I39" s="66"/>
      <c r="J39" s="67"/>
    </row>
    <row r="40" spans="1:10" ht="12.75">
      <c r="A40" s="79" t="s">
        <v>101</v>
      </c>
      <c r="B40" s="80"/>
      <c r="C40" s="80"/>
      <c r="D40" s="80"/>
      <c r="E40" s="81"/>
      <c r="F40" s="58">
        <v>1.3</v>
      </c>
      <c r="G40" s="59"/>
      <c r="H40" s="65"/>
      <c r="I40" s="66"/>
      <c r="J40" s="67"/>
    </row>
    <row r="41" spans="1:10" ht="12.75">
      <c r="A41" s="7" t="s">
        <v>102</v>
      </c>
      <c r="B41" s="2"/>
      <c r="C41" s="2"/>
      <c r="D41" s="2"/>
      <c r="E41" s="1"/>
      <c r="F41" s="60"/>
      <c r="G41" s="61"/>
      <c r="H41" s="65" t="s">
        <v>14</v>
      </c>
      <c r="I41" s="66"/>
      <c r="J41" s="67"/>
    </row>
    <row r="42" spans="1:10" ht="12.75">
      <c r="A42" s="7" t="s">
        <v>103</v>
      </c>
      <c r="B42" s="2"/>
      <c r="C42" s="2"/>
      <c r="D42" s="2"/>
      <c r="E42" s="1"/>
      <c r="F42" s="70"/>
      <c r="G42" s="72"/>
      <c r="H42" s="65" t="s">
        <v>99</v>
      </c>
      <c r="I42" s="66"/>
      <c r="J42" s="67"/>
    </row>
    <row r="43" spans="1:10" ht="12.75">
      <c r="A43" s="79" t="s">
        <v>67</v>
      </c>
      <c r="B43" s="80"/>
      <c r="C43" s="80"/>
      <c r="D43" s="80"/>
      <c r="E43" s="81"/>
      <c r="F43" s="35">
        <v>0.9</v>
      </c>
      <c r="G43" s="36"/>
      <c r="H43" s="65" t="str">
        <f>H34</f>
        <v>Ежемесячно</v>
      </c>
      <c r="I43" s="66"/>
      <c r="J43" s="67"/>
    </row>
    <row r="44" spans="1:12" ht="12.75">
      <c r="A44" s="79" t="s">
        <v>69</v>
      </c>
      <c r="B44" s="80"/>
      <c r="C44" s="80"/>
      <c r="D44" s="80"/>
      <c r="E44" s="81"/>
      <c r="F44" s="62">
        <v>0.16</v>
      </c>
      <c r="G44" s="64"/>
      <c r="H44" s="65" t="str">
        <f>H43</f>
        <v>Ежемесячно</v>
      </c>
      <c r="I44" s="66"/>
      <c r="J44" s="67"/>
      <c r="L44" s="13"/>
    </row>
    <row r="45" spans="1:12" ht="12.75">
      <c r="A45" s="79" t="s">
        <v>13</v>
      </c>
      <c r="B45" s="80"/>
      <c r="C45" s="80"/>
      <c r="D45" s="80"/>
      <c r="E45" s="81"/>
      <c r="F45" s="131">
        <f>F44+F43+F40+F39+F38+F37+F36+F35+F34+F33+F23+F19+F14+F10</f>
        <v>26.130000000000006</v>
      </c>
      <c r="G45" s="57"/>
      <c r="H45" s="65"/>
      <c r="I45" s="66"/>
      <c r="J45" s="67"/>
      <c r="L45" s="13"/>
    </row>
    <row r="46" spans="1:12" ht="12.75">
      <c r="A46" s="79" t="s">
        <v>80</v>
      </c>
      <c r="B46" s="80"/>
      <c r="C46" s="80"/>
      <c r="D46" s="80"/>
      <c r="E46" s="81"/>
      <c r="F46" s="111">
        <f>F63</f>
        <v>2.9389400115624396</v>
      </c>
      <c r="G46" s="112"/>
      <c r="H46" s="65"/>
      <c r="I46" s="66"/>
      <c r="J46" s="67"/>
      <c r="K46" s="21"/>
      <c r="L46" s="21"/>
    </row>
    <row r="47" spans="1:12" ht="12.75">
      <c r="A47" s="79" t="s">
        <v>11</v>
      </c>
      <c r="B47" s="80"/>
      <c r="C47" s="80"/>
      <c r="D47" s="80"/>
      <c r="E47" s="81"/>
      <c r="F47" s="129">
        <f>SUM(F45:F46)</f>
        <v>29.068940011562447</v>
      </c>
      <c r="G47" s="115"/>
      <c r="H47" s="111"/>
      <c r="I47" s="66"/>
      <c r="J47" s="67"/>
      <c r="L47" s="10"/>
    </row>
    <row r="48" spans="1:13" ht="12.75">
      <c r="A48" s="113" t="s">
        <v>10</v>
      </c>
      <c r="B48" s="114"/>
      <c r="C48" s="114"/>
      <c r="D48" s="114"/>
      <c r="E48" s="114"/>
      <c r="F48" s="114"/>
      <c r="G48" s="114"/>
      <c r="H48" s="114"/>
      <c r="I48" s="114"/>
      <c r="J48" s="115"/>
      <c r="M48" s="13"/>
    </row>
    <row r="49" spans="1:13" ht="12.75">
      <c r="A49" s="23" t="s">
        <v>9</v>
      </c>
      <c r="B49" s="23"/>
      <c r="C49" s="23"/>
      <c r="D49" s="23"/>
      <c r="E49" s="23"/>
      <c r="F49" s="22"/>
      <c r="G49" s="22"/>
      <c r="H49" s="118" t="s">
        <v>8</v>
      </c>
      <c r="I49" s="119"/>
      <c r="J49" s="120"/>
      <c r="M49" s="13"/>
    </row>
    <row r="50" spans="1:12" ht="12.75">
      <c r="A50" s="23" t="s">
        <v>7</v>
      </c>
      <c r="B50" s="23"/>
      <c r="C50" s="23"/>
      <c r="D50" s="23"/>
      <c r="E50" s="23"/>
      <c r="F50" s="22"/>
      <c r="G50" s="22"/>
      <c r="H50" s="121"/>
      <c r="I50" s="122"/>
      <c r="J50" s="123"/>
      <c r="L50" s="10"/>
    </row>
    <row r="51" spans="1:10" ht="12.75">
      <c r="A51" s="23" t="s">
        <v>6</v>
      </c>
      <c r="B51" s="23"/>
      <c r="C51" s="23"/>
      <c r="D51" s="23"/>
      <c r="E51" s="23"/>
      <c r="F51" s="22"/>
      <c r="G51" s="22"/>
      <c r="H51" s="121"/>
      <c r="I51" s="122"/>
      <c r="J51" s="123"/>
    </row>
    <row r="52" spans="1:10" ht="12.75">
      <c r="A52" s="23" t="s">
        <v>3</v>
      </c>
      <c r="B52" s="23"/>
      <c r="C52" s="23"/>
      <c r="D52" s="23"/>
      <c r="E52" s="23"/>
      <c r="F52" s="22"/>
      <c r="G52" s="22"/>
      <c r="H52" s="121"/>
      <c r="I52" s="122"/>
      <c r="J52" s="123"/>
    </row>
    <row r="53" spans="1:10" ht="12.75">
      <c r="A53" s="23" t="s">
        <v>1</v>
      </c>
      <c r="B53" s="23"/>
      <c r="C53" s="23"/>
      <c r="D53" s="23"/>
      <c r="E53" s="23"/>
      <c r="F53" s="22"/>
      <c r="G53" s="22"/>
      <c r="H53" s="121"/>
      <c r="I53" s="122"/>
      <c r="J53" s="123"/>
    </row>
    <row r="54" spans="1:10" ht="12.75">
      <c r="A54" s="26" t="s">
        <v>77</v>
      </c>
      <c r="B54" s="29"/>
      <c r="C54" s="29"/>
      <c r="D54" s="29"/>
      <c r="E54" s="30"/>
      <c r="F54" s="24"/>
      <c r="G54" s="25"/>
      <c r="H54" s="121"/>
      <c r="I54" s="122"/>
      <c r="J54" s="123"/>
    </row>
    <row r="55" spans="1:10" ht="12.75">
      <c r="A55" s="23" t="s">
        <v>0</v>
      </c>
      <c r="B55" s="23"/>
      <c r="C55" s="23"/>
      <c r="D55" s="23"/>
      <c r="E55" s="23"/>
      <c r="F55" s="22"/>
      <c r="G55" s="22"/>
      <c r="H55" s="121"/>
      <c r="I55" s="122"/>
      <c r="J55" s="123"/>
    </row>
    <row r="56" spans="1:10" ht="12.75">
      <c r="A56" s="26" t="s">
        <v>5</v>
      </c>
      <c r="B56" s="27"/>
      <c r="C56" s="27"/>
      <c r="D56" s="27"/>
      <c r="E56" s="28"/>
      <c r="F56" s="24"/>
      <c r="G56" s="25"/>
      <c r="H56" s="121"/>
      <c r="I56" s="122"/>
      <c r="J56" s="123"/>
    </row>
    <row r="57" spans="1:10" ht="12.75">
      <c r="A57" s="26" t="s">
        <v>4</v>
      </c>
      <c r="B57" s="27"/>
      <c r="C57" s="27"/>
      <c r="D57" s="27"/>
      <c r="E57" s="28"/>
      <c r="F57" s="24"/>
      <c r="G57" s="25"/>
      <c r="H57" s="121"/>
      <c r="I57" s="122"/>
      <c r="J57" s="123"/>
    </row>
    <row r="58" spans="1:13" ht="12.75">
      <c r="A58" s="26" t="s">
        <v>2</v>
      </c>
      <c r="B58" s="27"/>
      <c r="C58" s="27"/>
      <c r="D58" s="27"/>
      <c r="E58" s="28"/>
      <c r="F58" s="24"/>
      <c r="G58" s="25"/>
      <c r="H58" s="121"/>
      <c r="I58" s="122"/>
      <c r="J58" s="123"/>
      <c r="M58" s="10"/>
    </row>
    <row r="59" spans="1:13" ht="12.75">
      <c r="A59" s="26" t="s">
        <v>78</v>
      </c>
      <c r="B59" s="27"/>
      <c r="C59" s="27"/>
      <c r="D59" s="27"/>
      <c r="E59" s="28"/>
      <c r="F59" s="24"/>
      <c r="G59" s="25"/>
      <c r="H59" s="121"/>
      <c r="I59" s="122"/>
      <c r="J59" s="123"/>
      <c r="M59" s="10"/>
    </row>
    <row r="60" spans="1:10" ht="27.75" customHeight="1">
      <c r="A60" s="134" t="s">
        <v>81</v>
      </c>
      <c r="B60" s="135"/>
      <c r="C60" s="135"/>
      <c r="D60" s="135"/>
      <c r="E60" s="136"/>
      <c r="F60" s="24"/>
      <c r="G60" s="25"/>
      <c r="H60" s="121"/>
      <c r="I60" s="122"/>
      <c r="J60" s="123"/>
    </row>
    <row r="61" spans="1:10" ht="12.75">
      <c r="A61" s="26" t="s">
        <v>48</v>
      </c>
      <c r="B61" s="27"/>
      <c r="C61" s="27"/>
      <c r="D61" s="27"/>
      <c r="E61" s="28"/>
      <c r="F61" s="24"/>
      <c r="G61" s="25"/>
      <c r="H61" s="121"/>
      <c r="I61" s="122"/>
      <c r="J61" s="123"/>
    </row>
    <row r="62" spans="1:13" ht="12.75">
      <c r="A62" s="31" t="s">
        <v>49</v>
      </c>
      <c r="B62" s="31"/>
      <c r="C62" s="31"/>
      <c r="D62" s="31"/>
      <c r="E62" s="31"/>
      <c r="F62" s="32">
        <v>638500</v>
      </c>
      <c r="G62" s="32"/>
      <c r="H62" s="121"/>
      <c r="I62" s="122"/>
      <c r="J62" s="123"/>
      <c r="M62" s="10"/>
    </row>
    <row r="63" spans="1:10" ht="12.75">
      <c r="A63" s="79" t="s">
        <v>79</v>
      </c>
      <c r="B63" s="80"/>
      <c r="C63" s="80"/>
      <c r="D63" s="80"/>
      <c r="E63" s="81"/>
      <c r="F63" s="127">
        <f>F62/12/F9</f>
        <v>2.9389400115624396</v>
      </c>
      <c r="G63" s="128"/>
      <c r="H63" s="124"/>
      <c r="I63" s="125"/>
      <c r="J63" s="126"/>
    </row>
    <row r="66" spans="1:9" ht="12.75">
      <c r="A66" s="137"/>
      <c r="B66" s="116"/>
      <c r="C66" s="116"/>
      <c r="D66" s="116"/>
      <c r="E66" s="116"/>
      <c r="H66" s="138"/>
      <c r="I66" s="117"/>
    </row>
  </sheetData>
  <sheetProtection/>
  <mergeCells count="129">
    <mergeCell ref="A39:E39"/>
    <mergeCell ref="F39:G39"/>
    <mergeCell ref="H39:J39"/>
    <mergeCell ref="F29:G31"/>
    <mergeCell ref="A32:E32"/>
    <mergeCell ref="F32:G32"/>
    <mergeCell ref="H32:J32"/>
    <mergeCell ref="A29:E31"/>
    <mergeCell ref="H29:J31"/>
    <mergeCell ref="A37:E37"/>
    <mergeCell ref="A66:E66"/>
    <mergeCell ref="H66:I66"/>
    <mergeCell ref="A61:E61"/>
    <mergeCell ref="F61:G61"/>
    <mergeCell ref="A62:E62"/>
    <mergeCell ref="F62:G62"/>
    <mergeCell ref="A63:E63"/>
    <mergeCell ref="F63:G63"/>
    <mergeCell ref="A58:E58"/>
    <mergeCell ref="F58:G58"/>
    <mergeCell ref="A59:E59"/>
    <mergeCell ref="F59:G59"/>
    <mergeCell ref="A60:E60"/>
    <mergeCell ref="F60:G60"/>
    <mergeCell ref="A55:E55"/>
    <mergeCell ref="F55:G55"/>
    <mergeCell ref="A56:E56"/>
    <mergeCell ref="F56:G56"/>
    <mergeCell ref="A57:E57"/>
    <mergeCell ref="F57:G57"/>
    <mergeCell ref="F51:G51"/>
    <mergeCell ref="A52:E52"/>
    <mergeCell ref="F52:G52"/>
    <mergeCell ref="A53:E53"/>
    <mergeCell ref="F53:G53"/>
    <mergeCell ref="A54:E54"/>
    <mergeCell ref="F54:G54"/>
    <mergeCell ref="A47:E47"/>
    <mergeCell ref="F47:G47"/>
    <mergeCell ref="H47:J47"/>
    <mergeCell ref="A48:J48"/>
    <mergeCell ref="A49:E49"/>
    <mergeCell ref="F49:G49"/>
    <mergeCell ref="H49:J63"/>
    <mergeCell ref="A50:E50"/>
    <mergeCell ref="F50:G50"/>
    <mergeCell ref="A51:E51"/>
    <mergeCell ref="A46:E46"/>
    <mergeCell ref="F46:G46"/>
    <mergeCell ref="H46:J46"/>
    <mergeCell ref="A44:E44"/>
    <mergeCell ref="F44:G44"/>
    <mergeCell ref="H44:J44"/>
    <mergeCell ref="A45:E45"/>
    <mergeCell ref="F45:G45"/>
    <mergeCell ref="H45:J45"/>
    <mergeCell ref="F40:G42"/>
    <mergeCell ref="H40:J40"/>
    <mergeCell ref="H41:J41"/>
    <mergeCell ref="H42:J42"/>
    <mergeCell ref="A43:E43"/>
    <mergeCell ref="F43:G43"/>
    <mergeCell ref="H43:J43"/>
    <mergeCell ref="A40:E40"/>
    <mergeCell ref="F37:G37"/>
    <mergeCell ref="H37:J37"/>
    <mergeCell ref="A38:E38"/>
    <mergeCell ref="F38:G38"/>
    <mergeCell ref="H38:J38"/>
    <mergeCell ref="A35:E35"/>
    <mergeCell ref="F35:G35"/>
    <mergeCell ref="H35:J35"/>
    <mergeCell ref="A36:E36"/>
    <mergeCell ref="F36:G36"/>
    <mergeCell ref="H36:J36"/>
    <mergeCell ref="A33:E33"/>
    <mergeCell ref="F33:G33"/>
    <mergeCell ref="H33:J33"/>
    <mergeCell ref="A34:E34"/>
    <mergeCell ref="F34:G34"/>
    <mergeCell ref="H34:J34"/>
    <mergeCell ref="A23:E23"/>
    <mergeCell ref="H23:J23"/>
    <mergeCell ref="A24:E25"/>
    <mergeCell ref="H24:J25"/>
    <mergeCell ref="A26:E28"/>
    <mergeCell ref="H26:J28"/>
    <mergeCell ref="F23:G23"/>
    <mergeCell ref="F24:G25"/>
    <mergeCell ref="F26:G28"/>
    <mergeCell ref="H18:J18"/>
    <mergeCell ref="A19:E19"/>
    <mergeCell ref="F19:G22"/>
    <mergeCell ref="H19:J19"/>
    <mergeCell ref="A20:E20"/>
    <mergeCell ref="H20:J20"/>
    <mergeCell ref="A21:E21"/>
    <mergeCell ref="H21:J21"/>
    <mergeCell ref="A22:E22"/>
    <mergeCell ref="H22:J22"/>
    <mergeCell ref="A13:E13"/>
    <mergeCell ref="H13:J13"/>
    <mergeCell ref="A14:E14"/>
    <mergeCell ref="F14:G18"/>
    <mergeCell ref="H14:J14"/>
    <mergeCell ref="A15:E16"/>
    <mergeCell ref="H15:J16"/>
    <mergeCell ref="A17:E17"/>
    <mergeCell ref="H17:J17"/>
    <mergeCell ref="A18:E18"/>
    <mergeCell ref="A9:E9"/>
    <mergeCell ref="F9:G9"/>
    <mergeCell ref="H9:J9"/>
    <mergeCell ref="A10:E10"/>
    <mergeCell ref="F10:G13"/>
    <mergeCell ref="H10:J10"/>
    <mergeCell ref="A11:E11"/>
    <mergeCell ref="H11:J11"/>
    <mergeCell ref="A12:E12"/>
    <mergeCell ref="H12:J12"/>
    <mergeCell ref="A2:J2"/>
    <mergeCell ref="A3:J3"/>
    <mergeCell ref="A6:E7"/>
    <mergeCell ref="F6:G7"/>
    <mergeCell ref="H6:J7"/>
    <mergeCell ref="A8:E8"/>
    <mergeCell ref="F8:G8"/>
    <mergeCell ref="H8:J8"/>
    <mergeCell ref="A5:E5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2:L63"/>
  <sheetViews>
    <sheetView zoomScalePageLayoutView="0" workbookViewId="0" topLeftCell="A1">
      <selection activeCell="L62" sqref="L62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1.8515625" style="0" bestFit="1" customWidth="1"/>
  </cols>
  <sheetData>
    <row r="2" spans="1:10" ht="12.75">
      <c r="A2" s="33" t="s">
        <v>84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2.75">
      <c r="A3" s="33" t="s">
        <v>128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2.75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12.75">
      <c r="A5" s="40" t="s">
        <v>45</v>
      </c>
      <c r="B5" s="41"/>
      <c r="C5" s="41"/>
      <c r="D5" s="41"/>
      <c r="E5" s="42"/>
      <c r="F5" s="46" t="s">
        <v>44</v>
      </c>
      <c r="G5" s="47"/>
      <c r="H5" s="40" t="s">
        <v>43</v>
      </c>
      <c r="I5" s="41"/>
      <c r="J5" s="42"/>
    </row>
    <row r="6" spans="1:10" ht="12.75">
      <c r="A6" s="43"/>
      <c r="B6" s="44"/>
      <c r="C6" s="44"/>
      <c r="D6" s="44"/>
      <c r="E6" s="45"/>
      <c r="F6" s="48"/>
      <c r="G6" s="49"/>
      <c r="H6" s="43"/>
      <c r="I6" s="44"/>
      <c r="J6" s="45"/>
    </row>
    <row r="7" spans="1:10" ht="12.75">
      <c r="A7" s="51"/>
      <c r="B7" s="51"/>
      <c r="C7" s="51"/>
      <c r="D7" s="51"/>
      <c r="E7" s="52"/>
      <c r="F7" s="53"/>
      <c r="G7" s="132"/>
      <c r="H7" s="55"/>
      <c r="I7" s="56"/>
      <c r="J7" s="57"/>
    </row>
    <row r="8" spans="1:10" ht="12.75">
      <c r="A8" s="51" t="s">
        <v>46</v>
      </c>
      <c r="B8" s="51"/>
      <c r="C8" s="51"/>
      <c r="D8" s="51"/>
      <c r="E8" s="52"/>
      <c r="F8" s="53">
        <v>3566.5</v>
      </c>
      <c r="G8" s="132"/>
      <c r="H8" s="55"/>
      <c r="I8" s="56"/>
      <c r="J8" s="57"/>
    </row>
    <row r="9" spans="1:10" ht="12.75">
      <c r="A9" s="51" t="s">
        <v>47</v>
      </c>
      <c r="B9" s="51"/>
      <c r="C9" s="51"/>
      <c r="D9" s="51"/>
      <c r="E9" s="52"/>
      <c r="F9" s="53"/>
      <c r="G9" s="54"/>
      <c r="H9" s="55"/>
      <c r="I9" s="56"/>
      <c r="J9" s="57"/>
    </row>
    <row r="10" spans="1:10" ht="12.75">
      <c r="A10" s="50" t="s">
        <v>42</v>
      </c>
      <c r="B10" s="50"/>
      <c r="C10" s="50"/>
      <c r="D10" s="50"/>
      <c r="E10" s="50"/>
      <c r="F10" s="58">
        <v>3.17</v>
      </c>
      <c r="G10" s="59"/>
      <c r="H10" s="65"/>
      <c r="I10" s="66"/>
      <c r="J10" s="67"/>
    </row>
    <row r="11" spans="1:10" ht="12.75">
      <c r="A11" s="77" t="s">
        <v>41</v>
      </c>
      <c r="B11" s="78"/>
      <c r="C11" s="78"/>
      <c r="D11" s="78"/>
      <c r="E11" s="78"/>
      <c r="F11" s="60"/>
      <c r="G11" s="61"/>
      <c r="H11" s="62" t="s">
        <v>73</v>
      </c>
      <c r="I11" s="63"/>
      <c r="J11" s="64"/>
    </row>
    <row r="12" spans="1:10" ht="12.75">
      <c r="A12" s="76" t="s">
        <v>40</v>
      </c>
      <c r="B12" s="29"/>
      <c r="C12" s="29"/>
      <c r="D12" s="29"/>
      <c r="E12" s="29"/>
      <c r="F12" s="60"/>
      <c r="G12" s="61"/>
      <c r="H12" s="65" t="s">
        <v>39</v>
      </c>
      <c r="I12" s="66"/>
      <c r="J12" s="67"/>
    </row>
    <row r="13" spans="1:10" ht="12.75">
      <c r="A13" s="76" t="s">
        <v>38</v>
      </c>
      <c r="B13" s="29"/>
      <c r="C13" s="29"/>
      <c r="D13" s="29"/>
      <c r="E13" s="29"/>
      <c r="F13" s="70"/>
      <c r="G13" s="72"/>
      <c r="H13" s="140" t="s">
        <v>73</v>
      </c>
      <c r="I13" s="63"/>
      <c r="J13" s="64"/>
    </row>
    <row r="14" spans="1:10" ht="12.75">
      <c r="A14" s="79" t="s">
        <v>36</v>
      </c>
      <c r="B14" s="80"/>
      <c r="C14" s="80"/>
      <c r="D14" s="80"/>
      <c r="E14" s="81"/>
      <c r="F14" s="58">
        <v>3.68</v>
      </c>
      <c r="G14" s="59"/>
      <c r="H14" s="65"/>
      <c r="I14" s="66"/>
      <c r="J14" s="67"/>
    </row>
    <row r="15" spans="1:10" ht="12.75">
      <c r="A15" s="82" t="s">
        <v>35</v>
      </c>
      <c r="B15" s="83"/>
      <c r="C15" s="83"/>
      <c r="D15" s="83"/>
      <c r="E15" s="84"/>
      <c r="F15" s="60"/>
      <c r="G15" s="61"/>
      <c r="H15" s="58" t="s">
        <v>34</v>
      </c>
      <c r="I15" s="68"/>
      <c r="J15" s="59"/>
    </row>
    <row r="16" spans="1:10" ht="12.75">
      <c r="A16" s="85"/>
      <c r="B16" s="86"/>
      <c r="C16" s="86"/>
      <c r="D16" s="86"/>
      <c r="E16" s="87"/>
      <c r="F16" s="60"/>
      <c r="G16" s="61"/>
      <c r="H16" s="70"/>
      <c r="I16" s="71"/>
      <c r="J16" s="72"/>
    </row>
    <row r="17" spans="1:10" ht="12.75">
      <c r="A17" s="76" t="s">
        <v>33</v>
      </c>
      <c r="B17" s="29"/>
      <c r="C17" s="29"/>
      <c r="D17" s="29"/>
      <c r="E17" s="30"/>
      <c r="F17" s="60"/>
      <c r="G17" s="61"/>
      <c r="H17" s="65" t="s">
        <v>32</v>
      </c>
      <c r="I17" s="66"/>
      <c r="J17" s="67"/>
    </row>
    <row r="18" spans="1:10" ht="12.75">
      <c r="A18" s="76" t="s">
        <v>31</v>
      </c>
      <c r="B18" s="29"/>
      <c r="C18" s="29"/>
      <c r="D18" s="29"/>
      <c r="E18" s="30"/>
      <c r="F18" s="70"/>
      <c r="G18" s="72"/>
      <c r="H18" s="65" t="s">
        <v>30</v>
      </c>
      <c r="I18" s="66"/>
      <c r="J18" s="67"/>
    </row>
    <row r="19" spans="1:10" ht="12.75">
      <c r="A19" s="73" t="s">
        <v>29</v>
      </c>
      <c r="B19" s="74"/>
      <c r="C19" s="74"/>
      <c r="D19" s="74"/>
      <c r="E19" s="75"/>
      <c r="F19" s="58">
        <v>0.46</v>
      </c>
      <c r="G19" s="59"/>
      <c r="H19" s="66"/>
      <c r="I19" s="66"/>
      <c r="J19" s="67"/>
    </row>
    <row r="20" spans="1:10" ht="12.75">
      <c r="A20" s="76" t="s">
        <v>28</v>
      </c>
      <c r="B20" s="29"/>
      <c r="C20" s="29"/>
      <c r="D20" s="29"/>
      <c r="E20" s="30"/>
      <c r="F20" s="60"/>
      <c r="G20" s="61"/>
      <c r="H20" s="66"/>
      <c r="I20" s="66"/>
      <c r="J20" s="67"/>
    </row>
    <row r="21" spans="1:10" ht="12.75">
      <c r="A21" s="89" t="s">
        <v>27</v>
      </c>
      <c r="B21" s="90"/>
      <c r="C21" s="90"/>
      <c r="D21" s="90"/>
      <c r="E21" s="91"/>
      <c r="F21" s="60"/>
      <c r="G21" s="61"/>
      <c r="H21" s="38" t="s">
        <v>85</v>
      </c>
      <c r="I21" s="66"/>
      <c r="J21" s="67"/>
    </row>
    <row r="22" spans="1:10" ht="12.75">
      <c r="A22" s="76" t="s">
        <v>26</v>
      </c>
      <c r="B22" s="29"/>
      <c r="C22" s="29"/>
      <c r="D22" s="29"/>
      <c r="E22" s="30"/>
      <c r="F22" s="60"/>
      <c r="G22" s="61"/>
      <c r="H22" s="58"/>
      <c r="I22" s="68"/>
      <c r="J22" s="59"/>
    </row>
    <row r="23" spans="1:10" ht="12.75">
      <c r="A23" s="79" t="s">
        <v>25</v>
      </c>
      <c r="B23" s="80"/>
      <c r="C23" s="80"/>
      <c r="D23" s="80"/>
      <c r="E23" s="81"/>
      <c r="F23" s="95">
        <f>F24+F26+F29+F32</f>
        <v>8.35</v>
      </c>
      <c r="G23" s="95"/>
      <c r="H23" s="65"/>
      <c r="I23" s="66"/>
      <c r="J23" s="67"/>
    </row>
    <row r="24" spans="1:10" ht="12.75">
      <c r="A24" s="82" t="s">
        <v>24</v>
      </c>
      <c r="B24" s="83"/>
      <c r="C24" s="83"/>
      <c r="D24" s="83"/>
      <c r="E24" s="84"/>
      <c r="F24" s="60">
        <v>2.43</v>
      </c>
      <c r="G24" s="61"/>
      <c r="H24" s="58" t="s">
        <v>23</v>
      </c>
      <c r="I24" s="68"/>
      <c r="J24" s="59"/>
    </row>
    <row r="25" spans="1:10" ht="24.75" customHeight="1">
      <c r="A25" s="85"/>
      <c r="B25" s="86"/>
      <c r="C25" s="86"/>
      <c r="D25" s="86"/>
      <c r="E25" s="87"/>
      <c r="F25" s="60"/>
      <c r="G25" s="61"/>
      <c r="H25" s="70"/>
      <c r="I25" s="71"/>
      <c r="J25" s="72"/>
    </row>
    <row r="26" spans="1:10" ht="12.75" customHeight="1">
      <c r="A26" s="139" t="s">
        <v>94</v>
      </c>
      <c r="B26" s="83"/>
      <c r="C26" s="83"/>
      <c r="D26" s="83"/>
      <c r="E26" s="84"/>
      <c r="F26" s="95">
        <v>4.13</v>
      </c>
      <c r="G26" s="95"/>
      <c r="H26" s="88" t="str">
        <f>H24</f>
        <v>Круглосуточно</v>
      </c>
      <c r="I26" s="68"/>
      <c r="J26" s="59"/>
    </row>
    <row r="27" spans="1:10" ht="12.75">
      <c r="A27" s="92"/>
      <c r="B27" s="93"/>
      <c r="C27" s="93"/>
      <c r="D27" s="93"/>
      <c r="E27" s="94"/>
      <c r="F27" s="95"/>
      <c r="G27" s="95"/>
      <c r="H27" s="60"/>
      <c r="I27" s="69"/>
      <c r="J27" s="61"/>
    </row>
    <row r="28" spans="1:10" ht="0.75" customHeight="1" hidden="1">
      <c r="A28" s="85"/>
      <c r="B28" s="86"/>
      <c r="C28" s="86"/>
      <c r="D28" s="86"/>
      <c r="E28" s="87"/>
      <c r="F28" s="15"/>
      <c r="G28" s="16"/>
      <c r="H28" s="70"/>
      <c r="I28" s="71"/>
      <c r="J28" s="72"/>
    </row>
    <row r="29" spans="1:10" ht="12.75">
      <c r="A29" s="139" t="s">
        <v>87</v>
      </c>
      <c r="B29" s="83"/>
      <c r="C29" s="83"/>
      <c r="D29" s="83"/>
      <c r="E29" s="84"/>
      <c r="F29" s="60">
        <v>1.39</v>
      </c>
      <c r="G29" s="61"/>
      <c r="H29" s="58" t="str">
        <f>H26</f>
        <v>Круглосуточно</v>
      </c>
      <c r="I29" s="68"/>
      <c r="J29" s="59"/>
    </row>
    <row r="30" spans="1:10" ht="12.75">
      <c r="A30" s="92"/>
      <c r="B30" s="93"/>
      <c r="C30" s="93"/>
      <c r="D30" s="93"/>
      <c r="E30" s="94"/>
      <c r="F30" s="60"/>
      <c r="G30" s="61"/>
      <c r="H30" s="60"/>
      <c r="I30" s="69"/>
      <c r="J30" s="61"/>
    </row>
    <row r="31" spans="1:10" ht="12.75" hidden="1">
      <c r="A31" s="85"/>
      <c r="B31" s="86"/>
      <c r="C31" s="86"/>
      <c r="D31" s="86"/>
      <c r="E31" s="87"/>
      <c r="F31" s="17"/>
      <c r="G31" s="18"/>
      <c r="H31" s="70"/>
      <c r="I31" s="71"/>
      <c r="J31" s="72"/>
    </row>
    <row r="32" spans="1:10" ht="12.75">
      <c r="A32" s="134" t="s">
        <v>88</v>
      </c>
      <c r="B32" s="78"/>
      <c r="C32" s="78"/>
      <c r="D32" s="78"/>
      <c r="E32" s="130"/>
      <c r="F32" s="35">
        <v>0.4</v>
      </c>
      <c r="G32" s="36"/>
      <c r="H32" s="62" t="str">
        <f>H29</f>
        <v>Круглосуточно</v>
      </c>
      <c r="I32" s="63"/>
      <c r="J32" s="64"/>
    </row>
    <row r="33" spans="1:10" ht="12.75">
      <c r="A33" s="79" t="s">
        <v>21</v>
      </c>
      <c r="B33" s="80"/>
      <c r="C33" s="80"/>
      <c r="D33" s="80"/>
      <c r="E33" s="81"/>
      <c r="F33" s="65">
        <v>0.05</v>
      </c>
      <c r="G33" s="67"/>
      <c r="H33" s="37" t="s">
        <v>93</v>
      </c>
      <c r="I33" s="66"/>
      <c r="J33" s="67"/>
    </row>
    <row r="34" spans="1:10" ht="12.75">
      <c r="A34" s="79" t="s">
        <v>20</v>
      </c>
      <c r="B34" s="80"/>
      <c r="C34" s="80"/>
      <c r="D34" s="80"/>
      <c r="E34" s="81"/>
      <c r="F34" s="65">
        <v>0.67</v>
      </c>
      <c r="G34" s="67"/>
      <c r="H34" s="65" t="str">
        <f>H33</f>
        <v>Ежемесячно</v>
      </c>
      <c r="I34" s="66"/>
      <c r="J34" s="67"/>
    </row>
    <row r="35" spans="1:10" ht="12.75">
      <c r="A35" s="79" t="s">
        <v>57</v>
      </c>
      <c r="B35" s="80"/>
      <c r="C35" s="80"/>
      <c r="D35" s="80"/>
      <c r="E35" s="81"/>
      <c r="F35" s="35">
        <v>0.13</v>
      </c>
      <c r="G35" s="36"/>
      <c r="H35" s="65" t="s">
        <v>23</v>
      </c>
      <c r="I35" s="66"/>
      <c r="J35" s="67"/>
    </row>
    <row r="36" spans="1:10" ht="12.75">
      <c r="A36" s="96" t="s">
        <v>58</v>
      </c>
      <c r="B36" s="97"/>
      <c r="C36" s="97"/>
      <c r="D36" s="97"/>
      <c r="E36" s="98"/>
      <c r="F36" s="35">
        <v>2.54</v>
      </c>
      <c r="G36" s="36"/>
      <c r="H36" s="37" t="s">
        <v>15</v>
      </c>
      <c r="I36" s="66"/>
      <c r="J36" s="67"/>
    </row>
    <row r="37" spans="1:10" ht="12.75">
      <c r="A37" s="79" t="s">
        <v>52</v>
      </c>
      <c r="B37" s="80"/>
      <c r="C37" s="80"/>
      <c r="D37" s="80"/>
      <c r="E37" s="81"/>
      <c r="F37" s="65">
        <v>3.43</v>
      </c>
      <c r="G37" s="67"/>
      <c r="H37" s="65" t="s">
        <v>23</v>
      </c>
      <c r="I37" s="66"/>
      <c r="J37" s="67"/>
    </row>
    <row r="38" spans="1:10" ht="12.75">
      <c r="A38" s="79" t="s">
        <v>53</v>
      </c>
      <c r="B38" s="80"/>
      <c r="C38" s="80"/>
      <c r="D38" s="80"/>
      <c r="E38" s="81"/>
      <c r="F38" s="65">
        <v>2.97</v>
      </c>
      <c r="G38" s="67"/>
      <c r="H38" s="65"/>
      <c r="I38" s="66"/>
      <c r="J38" s="67"/>
    </row>
    <row r="39" spans="1:10" ht="12.75">
      <c r="A39" s="79" t="s">
        <v>96</v>
      </c>
      <c r="B39" s="80"/>
      <c r="C39" s="80"/>
      <c r="D39" s="80"/>
      <c r="E39" s="81"/>
      <c r="F39" s="65">
        <v>0.82</v>
      </c>
      <c r="G39" s="67"/>
      <c r="H39" s="65"/>
      <c r="I39" s="66"/>
      <c r="J39" s="67"/>
    </row>
    <row r="40" spans="1:10" ht="12.75">
      <c r="A40" s="79" t="s">
        <v>101</v>
      </c>
      <c r="B40" s="80"/>
      <c r="C40" s="80"/>
      <c r="D40" s="80"/>
      <c r="E40" s="81"/>
      <c r="F40" s="58">
        <v>1.34</v>
      </c>
      <c r="G40" s="59"/>
      <c r="H40" s="65"/>
      <c r="I40" s="66"/>
      <c r="J40" s="67"/>
    </row>
    <row r="41" spans="1:10" ht="12.75">
      <c r="A41" s="7" t="s">
        <v>104</v>
      </c>
      <c r="B41" s="2"/>
      <c r="C41" s="2"/>
      <c r="D41" s="2"/>
      <c r="E41" s="1"/>
      <c r="F41" s="60"/>
      <c r="G41" s="61"/>
      <c r="H41" s="65" t="s">
        <v>14</v>
      </c>
      <c r="I41" s="66"/>
      <c r="J41" s="67"/>
    </row>
    <row r="42" spans="1:10" ht="12.75">
      <c r="A42" s="7" t="s">
        <v>103</v>
      </c>
      <c r="B42" s="2"/>
      <c r="C42" s="2"/>
      <c r="D42" s="2"/>
      <c r="E42" s="1"/>
      <c r="F42" s="70"/>
      <c r="G42" s="72"/>
      <c r="H42" s="37" t="s">
        <v>99</v>
      </c>
      <c r="I42" s="66"/>
      <c r="J42" s="67"/>
    </row>
    <row r="43" spans="1:10" ht="12.75">
      <c r="A43" s="79" t="s">
        <v>67</v>
      </c>
      <c r="B43" s="80"/>
      <c r="C43" s="80"/>
      <c r="D43" s="80"/>
      <c r="E43" s="81"/>
      <c r="F43" s="35">
        <v>0.9</v>
      </c>
      <c r="G43" s="36"/>
      <c r="H43" s="65" t="str">
        <f>H34</f>
        <v>Ежемесячно</v>
      </c>
      <c r="I43" s="66"/>
      <c r="J43" s="67"/>
    </row>
    <row r="44" spans="1:10" ht="12.75">
      <c r="A44" s="79" t="s">
        <v>69</v>
      </c>
      <c r="B44" s="80"/>
      <c r="C44" s="80"/>
      <c r="D44" s="80"/>
      <c r="E44" s="81"/>
      <c r="F44" s="35">
        <v>0.4</v>
      </c>
      <c r="G44" s="36"/>
      <c r="H44" s="65" t="str">
        <f>H43</f>
        <v>Ежемесячно</v>
      </c>
      <c r="I44" s="66"/>
      <c r="J44" s="67"/>
    </row>
    <row r="45" spans="1:10" ht="12.75">
      <c r="A45" s="79" t="s">
        <v>13</v>
      </c>
      <c r="B45" s="80"/>
      <c r="C45" s="80"/>
      <c r="D45" s="80"/>
      <c r="E45" s="81"/>
      <c r="F45" s="131">
        <f>F44+F43+F40+F39+F38+F37+F36+F35+F34+F33+F23+F19+F14+F10</f>
        <v>28.910000000000004</v>
      </c>
      <c r="G45" s="57"/>
      <c r="H45" s="65"/>
      <c r="I45" s="66"/>
      <c r="J45" s="67"/>
    </row>
    <row r="46" spans="1:12" ht="12.75">
      <c r="A46" s="79" t="s">
        <v>80</v>
      </c>
      <c r="B46" s="80"/>
      <c r="C46" s="80"/>
      <c r="D46" s="80"/>
      <c r="E46" s="81"/>
      <c r="F46" s="111">
        <v>1.92</v>
      </c>
      <c r="G46" s="112"/>
      <c r="H46" s="65"/>
      <c r="I46" s="66"/>
      <c r="J46" s="67"/>
      <c r="L46" s="13"/>
    </row>
    <row r="47" spans="1:12" ht="12.75">
      <c r="A47" s="79" t="s">
        <v>11</v>
      </c>
      <c r="B47" s="80"/>
      <c r="C47" s="80"/>
      <c r="D47" s="80"/>
      <c r="E47" s="81"/>
      <c r="F47" s="129">
        <f>SUM(F45:F46)</f>
        <v>30.830000000000005</v>
      </c>
      <c r="G47" s="115"/>
      <c r="H47" s="111"/>
      <c r="I47" s="66"/>
      <c r="J47" s="67"/>
      <c r="L47" s="10"/>
    </row>
    <row r="48" spans="1:10" ht="12.75">
      <c r="A48" s="113" t="s">
        <v>10</v>
      </c>
      <c r="B48" s="114"/>
      <c r="C48" s="114"/>
      <c r="D48" s="114"/>
      <c r="E48" s="114"/>
      <c r="F48" s="114"/>
      <c r="G48" s="114"/>
      <c r="H48" s="114"/>
      <c r="I48" s="114"/>
      <c r="J48" s="115"/>
    </row>
    <row r="49" spans="1:10" ht="12.75">
      <c r="A49" s="23" t="s">
        <v>9</v>
      </c>
      <c r="B49" s="23"/>
      <c r="C49" s="23"/>
      <c r="D49" s="23"/>
      <c r="E49" s="23"/>
      <c r="F49" s="22"/>
      <c r="G49" s="22"/>
      <c r="H49" s="118" t="s">
        <v>8</v>
      </c>
      <c r="I49" s="119"/>
      <c r="J49" s="120"/>
    </row>
    <row r="50" spans="1:10" ht="12.75">
      <c r="A50" s="23" t="s">
        <v>7</v>
      </c>
      <c r="B50" s="23"/>
      <c r="C50" s="23"/>
      <c r="D50" s="23"/>
      <c r="E50" s="23"/>
      <c r="F50" s="22"/>
      <c r="G50" s="22"/>
      <c r="H50" s="121"/>
      <c r="I50" s="122"/>
      <c r="J50" s="123"/>
    </row>
    <row r="51" spans="1:10" ht="12.75">
      <c r="A51" s="23" t="s">
        <v>6</v>
      </c>
      <c r="B51" s="23"/>
      <c r="C51" s="23"/>
      <c r="D51" s="23"/>
      <c r="E51" s="23"/>
      <c r="F51" s="22"/>
      <c r="G51" s="22"/>
      <c r="H51" s="121"/>
      <c r="I51" s="122"/>
      <c r="J51" s="123"/>
    </row>
    <row r="52" spans="1:12" ht="12.75">
      <c r="A52" s="23" t="s">
        <v>3</v>
      </c>
      <c r="B52" s="23"/>
      <c r="C52" s="23"/>
      <c r="D52" s="23"/>
      <c r="E52" s="23"/>
      <c r="F52" s="22"/>
      <c r="G52" s="22"/>
      <c r="H52" s="121"/>
      <c r="I52" s="122"/>
      <c r="J52" s="123"/>
      <c r="L52" s="10"/>
    </row>
    <row r="53" spans="1:10" ht="12.75">
      <c r="A53" s="23" t="s">
        <v>1</v>
      </c>
      <c r="B53" s="23"/>
      <c r="C53" s="23"/>
      <c r="D53" s="23"/>
      <c r="E53" s="23"/>
      <c r="F53" s="22"/>
      <c r="G53" s="22"/>
      <c r="H53" s="121"/>
      <c r="I53" s="122"/>
      <c r="J53" s="123"/>
    </row>
    <row r="54" spans="1:10" ht="12.75">
      <c r="A54" s="26" t="s">
        <v>77</v>
      </c>
      <c r="B54" s="29"/>
      <c r="C54" s="29"/>
      <c r="D54" s="29"/>
      <c r="E54" s="30"/>
      <c r="F54" s="24"/>
      <c r="G54" s="25"/>
      <c r="H54" s="121"/>
      <c r="I54" s="122"/>
      <c r="J54" s="123"/>
    </row>
    <row r="55" spans="1:10" ht="12.75">
      <c r="A55" s="23" t="s">
        <v>0</v>
      </c>
      <c r="B55" s="23"/>
      <c r="C55" s="23"/>
      <c r="D55" s="23"/>
      <c r="E55" s="23"/>
      <c r="F55" s="22"/>
      <c r="G55" s="22"/>
      <c r="H55" s="121"/>
      <c r="I55" s="122"/>
      <c r="J55" s="123"/>
    </row>
    <row r="56" spans="1:10" ht="12.75">
      <c r="A56" s="26" t="s">
        <v>5</v>
      </c>
      <c r="B56" s="27"/>
      <c r="C56" s="27"/>
      <c r="D56" s="27"/>
      <c r="E56" s="28"/>
      <c r="F56" s="24"/>
      <c r="G56" s="25"/>
      <c r="H56" s="121"/>
      <c r="I56" s="122"/>
      <c r="J56" s="123"/>
    </row>
    <row r="57" spans="1:10" ht="12.75">
      <c r="A57" s="26" t="s">
        <v>4</v>
      </c>
      <c r="B57" s="27"/>
      <c r="C57" s="27"/>
      <c r="D57" s="27"/>
      <c r="E57" s="28"/>
      <c r="F57" s="24"/>
      <c r="G57" s="25"/>
      <c r="H57" s="121"/>
      <c r="I57" s="122"/>
      <c r="J57" s="123"/>
    </row>
    <row r="58" spans="1:10" ht="12.75">
      <c r="A58" s="26" t="s">
        <v>2</v>
      </c>
      <c r="B58" s="27"/>
      <c r="C58" s="27"/>
      <c r="D58" s="27"/>
      <c r="E58" s="28"/>
      <c r="F58" s="24"/>
      <c r="G58" s="25"/>
      <c r="H58" s="121"/>
      <c r="I58" s="122"/>
      <c r="J58" s="123"/>
    </row>
    <row r="59" spans="1:10" ht="12.75">
      <c r="A59" s="26" t="s">
        <v>78</v>
      </c>
      <c r="B59" s="27"/>
      <c r="C59" s="27"/>
      <c r="D59" s="27"/>
      <c r="E59" s="28"/>
      <c r="F59" s="24"/>
      <c r="G59" s="25"/>
      <c r="H59" s="121"/>
      <c r="I59" s="122"/>
      <c r="J59" s="123"/>
    </row>
    <row r="60" spans="1:10" ht="26.25" customHeight="1">
      <c r="A60" s="134" t="s">
        <v>81</v>
      </c>
      <c r="B60" s="135"/>
      <c r="C60" s="135"/>
      <c r="D60" s="135"/>
      <c r="E60" s="136"/>
      <c r="F60" s="24"/>
      <c r="G60" s="25"/>
      <c r="H60" s="121"/>
      <c r="I60" s="122"/>
      <c r="J60" s="123"/>
    </row>
    <row r="61" spans="1:10" ht="12.75">
      <c r="A61" s="26" t="s">
        <v>48</v>
      </c>
      <c r="B61" s="27"/>
      <c r="C61" s="27"/>
      <c r="D61" s="27"/>
      <c r="E61" s="28"/>
      <c r="F61" s="24"/>
      <c r="G61" s="25"/>
      <c r="H61" s="121"/>
      <c r="I61" s="122"/>
      <c r="J61" s="123"/>
    </row>
    <row r="62" spans="1:12" ht="12.75">
      <c r="A62" s="31" t="s">
        <v>49</v>
      </c>
      <c r="B62" s="31"/>
      <c r="C62" s="31"/>
      <c r="D62" s="31"/>
      <c r="E62" s="31"/>
      <c r="F62" s="32">
        <f>F46*12*F8</f>
        <v>82172.16</v>
      </c>
      <c r="G62" s="32"/>
      <c r="H62" s="121"/>
      <c r="I62" s="122"/>
      <c r="J62" s="123"/>
      <c r="L62" s="10"/>
    </row>
    <row r="63" spans="1:10" ht="12.75">
      <c r="A63" s="79" t="s">
        <v>79</v>
      </c>
      <c r="B63" s="80"/>
      <c r="C63" s="80"/>
      <c r="D63" s="80"/>
      <c r="E63" s="81"/>
      <c r="F63" s="127">
        <f>F62/12/F8</f>
        <v>1.9200000000000002</v>
      </c>
      <c r="G63" s="128"/>
      <c r="H63" s="124"/>
      <c r="I63" s="125"/>
      <c r="J63" s="126"/>
    </row>
  </sheetData>
  <sheetProtection/>
  <mergeCells count="130">
    <mergeCell ref="H32:J32"/>
    <mergeCell ref="A40:E40"/>
    <mergeCell ref="A39:E39"/>
    <mergeCell ref="F39:G39"/>
    <mergeCell ref="H39:J39"/>
    <mergeCell ref="F24:G25"/>
    <mergeCell ref="F26:G27"/>
    <mergeCell ref="A29:E31"/>
    <mergeCell ref="F29:G30"/>
    <mergeCell ref="A32:E32"/>
    <mergeCell ref="F32:G32"/>
    <mergeCell ref="F50:G50"/>
    <mergeCell ref="A51:E51"/>
    <mergeCell ref="F51:G51"/>
    <mergeCell ref="A52:E52"/>
    <mergeCell ref="F52:G52"/>
    <mergeCell ref="A35:E35"/>
    <mergeCell ref="F35:G35"/>
    <mergeCell ref="A38:E38"/>
    <mergeCell ref="F38:G38"/>
    <mergeCell ref="A54:E54"/>
    <mergeCell ref="F54:G54"/>
    <mergeCell ref="H44:J44"/>
    <mergeCell ref="A2:J2"/>
    <mergeCell ref="A3:J3"/>
    <mergeCell ref="A4:J4"/>
    <mergeCell ref="A5:E6"/>
    <mergeCell ref="F5:G6"/>
    <mergeCell ref="H5:J6"/>
    <mergeCell ref="A7:E7"/>
    <mergeCell ref="H13:J13"/>
    <mergeCell ref="F7:G7"/>
    <mergeCell ref="H7:J7"/>
    <mergeCell ref="A8:E8"/>
    <mergeCell ref="F8:G8"/>
    <mergeCell ref="H8:J8"/>
    <mergeCell ref="A9:E9"/>
    <mergeCell ref="F9:G9"/>
    <mergeCell ref="H9:J9"/>
    <mergeCell ref="A18:E18"/>
    <mergeCell ref="H18:J18"/>
    <mergeCell ref="A10:E10"/>
    <mergeCell ref="F10:G13"/>
    <mergeCell ref="H10:J10"/>
    <mergeCell ref="A11:E11"/>
    <mergeCell ref="H11:J11"/>
    <mergeCell ref="A12:E12"/>
    <mergeCell ref="H12:J12"/>
    <mergeCell ref="A13:E13"/>
    <mergeCell ref="H21:J21"/>
    <mergeCell ref="A22:E22"/>
    <mergeCell ref="H22:J22"/>
    <mergeCell ref="A14:E14"/>
    <mergeCell ref="F14:G18"/>
    <mergeCell ref="H14:J14"/>
    <mergeCell ref="A15:E16"/>
    <mergeCell ref="H15:J16"/>
    <mergeCell ref="A17:E17"/>
    <mergeCell ref="H17:J17"/>
    <mergeCell ref="A24:E25"/>
    <mergeCell ref="H24:J25"/>
    <mergeCell ref="A26:E28"/>
    <mergeCell ref="H26:J28"/>
    <mergeCell ref="A19:E19"/>
    <mergeCell ref="F19:G22"/>
    <mergeCell ref="H19:J19"/>
    <mergeCell ref="A20:E20"/>
    <mergeCell ref="H20:J20"/>
    <mergeCell ref="A21:E21"/>
    <mergeCell ref="H29:J31"/>
    <mergeCell ref="F23:G23"/>
    <mergeCell ref="A33:E33"/>
    <mergeCell ref="F33:G33"/>
    <mergeCell ref="H33:J33"/>
    <mergeCell ref="A34:E34"/>
    <mergeCell ref="F34:G34"/>
    <mergeCell ref="H34:J34"/>
    <mergeCell ref="A23:E23"/>
    <mergeCell ref="H23:J23"/>
    <mergeCell ref="H35:J35"/>
    <mergeCell ref="A36:E36"/>
    <mergeCell ref="F36:G36"/>
    <mergeCell ref="H36:J36"/>
    <mergeCell ref="A37:E37"/>
    <mergeCell ref="F37:G37"/>
    <mergeCell ref="H37:J37"/>
    <mergeCell ref="H38:J38"/>
    <mergeCell ref="F40:G42"/>
    <mergeCell ref="H40:J40"/>
    <mergeCell ref="H41:J41"/>
    <mergeCell ref="H42:J42"/>
    <mergeCell ref="A43:E43"/>
    <mergeCell ref="F43:G43"/>
    <mergeCell ref="H43:J43"/>
    <mergeCell ref="A44:E44"/>
    <mergeCell ref="F44:G44"/>
    <mergeCell ref="H49:J63"/>
    <mergeCell ref="A50:E50"/>
    <mergeCell ref="A45:E45"/>
    <mergeCell ref="A46:E46"/>
    <mergeCell ref="F46:G46"/>
    <mergeCell ref="H46:J46"/>
    <mergeCell ref="F45:G45"/>
    <mergeCell ref="H45:J45"/>
    <mergeCell ref="A57:E57"/>
    <mergeCell ref="F57:G57"/>
    <mergeCell ref="A47:E47"/>
    <mergeCell ref="F47:G47"/>
    <mergeCell ref="H47:J47"/>
    <mergeCell ref="A48:J48"/>
    <mergeCell ref="A53:E53"/>
    <mergeCell ref="F53:G53"/>
    <mergeCell ref="A49:E49"/>
    <mergeCell ref="F49:G49"/>
    <mergeCell ref="A63:E63"/>
    <mergeCell ref="F63:G63"/>
    <mergeCell ref="A55:E55"/>
    <mergeCell ref="F55:G55"/>
    <mergeCell ref="A58:E58"/>
    <mergeCell ref="F58:G58"/>
    <mergeCell ref="A59:E59"/>
    <mergeCell ref="F59:G59"/>
    <mergeCell ref="A56:E56"/>
    <mergeCell ref="F56:G56"/>
    <mergeCell ref="A60:E60"/>
    <mergeCell ref="F60:G60"/>
    <mergeCell ref="A61:E61"/>
    <mergeCell ref="F61:G61"/>
    <mergeCell ref="A62:E62"/>
    <mergeCell ref="F62:G62"/>
  </mergeCells>
  <printOptions/>
  <pageMargins left="0.75" right="0.75" top="1" bottom="1" header="0.5" footer="0.5"/>
  <pageSetup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</cp:lastModifiedBy>
  <cp:lastPrinted>2017-08-09T08:10:53Z</cp:lastPrinted>
  <dcterms:created xsi:type="dcterms:W3CDTF">1996-10-08T23:32:33Z</dcterms:created>
  <dcterms:modified xsi:type="dcterms:W3CDTF">2017-11-23T02:27:51Z</dcterms:modified>
  <cp:category/>
  <cp:version/>
  <cp:contentType/>
  <cp:contentStatus/>
</cp:coreProperties>
</file>