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16"/>
  </bookViews>
  <sheets>
    <sheet name="9П-2(из) " sheetId="1" r:id="rId1"/>
    <sheet name="9П-3 (из)" sheetId="2" r:id="rId2"/>
    <sheet name="9П-5(из) " sheetId="3" r:id="rId3"/>
    <sheet name="9П-6(из)  " sheetId="4" r:id="rId4"/>
    <sheet name="9П-8  (из)" sheetId="5" r:id="rId5"/>
    <sheet name="9 п-9 (из)" sheetId="6" r:id="rId6"/>
    <sheet name="9 п-10   (из)" sheetId="7" r:id="rId7"/>
    <sheet name="9П-11 (из) " sheetId="8" r:id="rId8"/>
    <sheet name="9П-12  (из)" sheetId="9" r:id="rId9"/>
    <sheet name="9П-17  (из)" sheetId="10" r:id="rId10"/>
    <sheet name="9П-18(из)  " sheetId="11" r:id="rId11"/>
    <sheet name="9П-19 (из)" sheetId="12" r:id="rId12"/>
    <sheet name="9П-20(из)" sheetId="13" r:id="rId13"/>
    <sheet name="9П-22( из)  " sheetId="14" r:id="rId14"/>
    <sheet name="9П-26  (из)" sheetId="15" r:id="rId15"/>
    <sheet name="9П-28  (из)" sheetId="16" r:id="rId16"/>
    <sheet name="9П-30(из)  " sheetId="17" r:id="rId17"/>
  </sheets>
  <definedNames/>
  <calcPr fullCalcOnLoad="1"/>
</workbook>
</file>

<file path=xl/sharedStrings.xml><?xml version="1.0" encoding="utf-8"?>
<sst xmlns="http://schemas.openxmlformats.org/spreadsheetml/2006/main" count="1086" uniqueCount="149">
  <si>
    <t>Наименование</t>
  </si>
  <si>
    <t>Стоимость(руб.)</t>
  </si>
  <si>
    <t>Периодичность</t>
  </si>
  <si>
    <t>1. Содержание лестничных клеток</t>
  </si>
  <si>
    <t>1.1 Влажное подметание лестничных площадок и маршей</t>
  </si>
  <si>
    <t>1.2 Мытье лестничных площадок и маршей</t>
  </si>
  <si>
    <t>1.3 Мытье пола кабины лифта</t>
  </si>
  <si>
    <t>Ежедневно</t>
  </si>
  <si>
    <t>2 раза в месяц</t>
  </si>
  <si>
    <t>2.Ручная уборка придомовой территории</t>
  </si>
  <si>
    <t>2.1 Подметание территории ( в холодный период-в дни без снегопада,в теплый период- в дни без осадков и в дни с осадками)</t>
  </si>
  <si>
    <t>2.2 Очистка урн от мусора</t>
  </si>
  <si>
    <t>2.3 Уборка газонов</t>
  </si>
  <si>
    <t>1 раз в 2 суток</t>
  </si>
  <si>
    <t xml:space="preserve">1 раз в сутки </t>
  </si>
  <si>
    <t>1 раз в 2 дня</t>
  </si>
  <si>
    <t>3.Механизированная уборка придомовой территории</t>
  </si>
  <si>
    <t>3.1 Летний период (01.04 по 01.10)</t>
  </si>
  <si>
    <t>Подметание территорий</t>
  </si>
  <si>
    <t>1 раз в месяц,3 раза в период</t>
  </si>
  <si>
    <t>3.2 Зимний период (01.01по 01.04 и с 01.10 по 31.12)</t>
  </si>
  <si>
    <t>4.Аварийное обслуживание жилого дома</t>
  </si>
  <si>
    <t>4.1 Незамедлительное устранение аварий в общем имуществе жилого дома, восстановление условий жизнеобеспечения и безопасности потребителей</t>
  </si>
  <si>
    <t>Круглосуточно</t>
  </si>
  <si>
    <t>При обращении граждан</t>
  </si>
  <si>
    <t>5. Дератизация подвалов</t>
  </si>
  <si>
    <t>1 раз в месяц</t>
  </si>
  <si>
    <t>6. Обслуживание и ремонт наружного освещения</t>
  </si>
  <si>
    <t>8. Обслуживание и текущий ремонт лифтов</t>
  </si>
  <si>
    <t>круглосуточно</t>
  </si>
  <si>
    <t>9. Затраты управляющей компании</t>
  </si>
  <si>
    <t xml:space="preserve">10. Содержание мусоропроводов и мусорокамер </t>
  </si>
  <si>
    <t>ежедневно</t>
  </si>
  <si>
    <t>Стоимость содержания жил.фонда</t>
  </si>
  <si>
    <t>Итоговая стоимость 1 кв.м</t>
  </si>
  <si>
    <t>Перечень работ по текущему ремонту общего имущества многоквартирного дома</t>
  </si>
  <si>
    <t>По согласованию с собственниками помещений</t>
  </si>
  <si>
    <t>Ремонт кровли отдельными местами</t>
  </si>
  <si>
    <t>Ремонт межпанельных швов</t>
  </si>
  <si>
    <t>Ремонт козырьков входов в подъезды</t>
  </si>
  <si>
    <t>Утепление чердачных перекрытий</t>
  </si>
  <si>
    <t>Ремонт отмосток</t>
  </si>
  <si>
    <t>Ремонт помещения после АРС</t>
  </si>
  <si>
    <t>Ремонт балконных примыканий</t>
  </si>
  <si>
    <t>Ремонт примыкания вент.каналов</t>
  </si>
  <si>
    <t>Утепление стен отдельными местами</t>
  </si>
  <si>
    <t>Площадь квартир</t>
  </si>
  <si>
    <t xml:space="preserve">Площадь квартир </t>
  </si>
  <si>
    <t xml:space="preserve">Площадь квартир                                                      </t>
  </si>
  <si>
    <t>Установка проступей</t>
  </si>
  <si>
    <t>Итого</t>
  </si>
  <si>
    <t>Благоустройство двора</t>
  </si>
  <si>
    <t>7.Обслуживание домофона подвальных дверей</t>
  </si>
  <si>
    <t>8.Обслуживание охранной сигнализации подвалов</t>
  </si>
  <si>
    <t>9. Обслуживание и текущий ремонт лифтов</t>
  </si>
  <si>
    <t>10. Затраты управляющей компании</t>
  </si>
  <si>
    <t xml:space="preserve">11. Содержание мусоропроводов и мусорокамер </t>
  </si>
  <si>
    <t>11.1 Уборка,мойка загрузочных клапанов мусоропроводов</t>
  </si>
  <si>
    <t>11.2 Мойка мусоросборников в летний период с дезинфекцией</t>
  </si>
  <si>
    <t>7.Обслуживание охранной сигнализации подвалов</t>
  </si>
  <si>
    <t>8. Затраты управляющей компании</t>
  </si>
  <si>
    <t>8.Вывоз, утилизация ТБО,негабаритов</t>
  </si>
  <si>
    <t>10.1 Уборка,мойка загрузочных клапанов мусоропроводов</t>
  </si>
  <si>
    <t>10.2Мойка мусоросборников в летний период с дезинфекцией</t>
  </si>
  <si>
    <t>10.1 Вывоз, утилизация мусора</t>
  </si>
  <si>
    <t>8.Вывоз, утилизация мусора</t>
  </si>
  <si>
    <t>8. Вывоз, утилизация мусора</t>
  </si>
  <si>
    <t>10.2 Мойка мусоросборников в летний период с дезинфекцией</t>
  </si>
  <si>
    <t>7. Вывоз, утилизация мусора</t>
  </si>
  <si>
    <t>10.1Уборка,мойка загрузочных клапанов мусоропроводов</t>
  </si>
  <si>
    <t>11.Обслуживание конструктивных элементов</t>
  </si>
  <si>
    <t>13.Обслуживание конструктивных элементов</t>
  </si>
  <si>
    <t>12.Обслуживание конструктивных элементов</t>
  </si>
  <si>
    <t>10.Обслуживание конструктивных элементов</t>
  </si>
  <si>
    <t>12.Обслуживание узлов учета</t>
  </si>
  <si>
    <t>13.Обслуживание узлов учета</t>
  </si>
  <si>
    <t>14.Обслуживание узлов учета</t>
  </si>
  <si>
    <t>11.Обслуживание узлов учета</t>
  </si>
  <si>
    <t>2 раза за период</t>
  </si>
  <si>
    <t>Ежедневно,кроме выходных</t>
  </si>
  <si>
    <t>согласно плана</t>
  </si>
  <si>
    <t>Ремонт окон</t>
  </si>
  <si>
    <t>Стоимость 1 кв.м текущего ремонта и благоустройства двора</t>
  </si>
  <si>
    <t>Стоимость текущего ремонта и благоустройства двора</t>
  </si>
  <si>
    <t>Стоимость текущего ремонта и благоустройство дворов</t>
  </si>
  <si>
    <t>Стоимость текущего ремонта и благоустройство двора</t>
  </si>
  <si>
    <t>Другие работы по текущему ремонту( по согласованию с собственниками)</t>
  </si>
  <si>
    <t>Установка окон ПВХ</t>
  </si>
  <si>
    <t>Площадь квартир,нежилых помещений (кв.м)</t>
  </si>
  <si>
    <t>Площадь квартир, нежилых помещений (кв.м)</t>
  </si>
  <si>
    <t>Расчет размера платы за жилое помещение</t>
  </si>
  <si>
    <t>МКД по адресу: ул.9 Пятилетки -9</t>
  </si>
  <si>
    <t xml:space="preserve">4.3 Обслуживание и текущий ремонт внутридомового инженерного оборудования электрических сетей </t>
  </si>
  <si>
    <t xml:space="preserve">4.2 Обслуживание и текущий ремонт внутридомового инженерного оборудования (тепловых,водопроводных сетей) </t>
  </si>
  <si>
    <t>ежемесячно</t>
  </si>
  <si>
    <t xml:space="preserve">4. Обслуживание внутридомового инженерного оборудования </t>
  </si>
  <si>
    <t>Расчет розмера платы за жилое помещение</t>
  </si>
  <si>
    <t>4.2 Обслуживание и текущий ремонт внутридомового инженерного оборудования тепловых,водопроводных, канализационных сетей</t>
  </si>
  <si>
    <t>4.3 Обслуживание и текущий ремонт внутридомового инженерного оборудования электрических сетей</t>
  </si>
  <si>
    <t>4.4 Содержание диспетчерской службы</t>
  </si>
  <si>
    <t>11. Содержание РКЦ</t>
  </si>
  <si>
    <t xml:space="preserve">12. Содержание мусоропроводов и мусорокамер </t>
  </si>
  <si>
    <t>12.1 Уборка,мойка загрузочных клапанов мусоропроводов</t>
  </si>
  <si>
    <t>12.2 Мойка мусоросборников в летний период с дезинфекцией</t>
  </si>
  <si>
    <t>13.Вывоз, утилизация ТБО,негабаритов</t>
  </si>
  <si>
    <t>14.Обслуживание конструктивных элементов</t>
  </si>
  <si>
    <t>15.Обслуживание узлов учета</t>
  </si>
  <si>
    <t>по мере необходимости</t>
  </si>
  <si>
    <t>Ежемесячно</t>
  </si>
  <si>
    <t>2.2 Уборка газонов</t>
  </si>
  <si>
    <t>4.2 Обслуживание и текущий ремонт внутридомового инженерного оборудования тепловых,водопроводных,канализационных сетей</t>
  </si>
  <si>
    <t>10.Содержание РКЦ</t>
  </si>
  <si>
    <t>10. Содержание РКЦ</t>
  </si>
  <si>
    <t>Ежедневно, кроме выходных</t>
  </si>
  <si>
    <t>2 раза в летний  период</t>
  </si>
  <si>
    <t>4. Содержание диспетчерской службы</t>
  </si>
  <si>
    <t>\</t>
  </si>
  <si>
    <t>11.2Мойка мусоросборников в летний период с дезинфекцией</t>
  </si>
  <si>
    <t xml:space="preserve">4.2 Обслуживание и текущий ремонт внутридомового инженерного оборудования тепловых,водопроводных,канализационных сетей </t>
  </si>
  <si>
    <t xml:space="preserve"> Работы по текущему ремонту </t>
  </si>
  <si>
    <t>2 раза в летний период</t>
  </si>
  <si>
    <t>13.Обслуживание домофонов подвальных дверей</t>
  </si>
  <si>
    <t>4.3 Обслуживание и текущий ремонт внутридомового инженерного оборудования эленктрических сетей</t>
  </si>
  <si>
    <t>9. Содержание РКЦ</t>
  </si>
  <si>
    <t>11.Вывоз, утилизация ТБО,негабаритов</t>
  </si>
  <si>
    <t>4.4. Содержание диспетчерской службы</t>
  </si>
  <si>
    <t>4.4 Содержание РКЦ</t>
  </si>
  <si>
    <t>с 01.07.17 г. -по 01.07.18 г.</t>
  </si>
  <si>
    <t>убр.</t>
  </si>
  <si>
    <t>по адресу : ул. 9 Пятилетки,10 с 01.07.17 - 01.07.18 г.</t>
  </si>
  <si>
    <t>по адресу : ул. 9 Пятилетки,11 с 01.07.17 - 01.07.18 г.</t>
  </si>
  <si>
    <t>по адресу : ул. 9 Пятилетки,17 с 01.07.17 - 01.07.18 г.</t>
  </si>
  <si>
    <t>по адресу : ул. 9 Пятилетки,26 с 01.07.17 - 01.07.18 г.</t>
  </si>
  <si>
    <t>по адресу : ул. 9 Пятилетки,30 с 01.07.17 - 01.07.18 г.</t>
  </si>
  <si>
    <t>по адресу : ул. 9 Пятилетки,2 с 01.07.17 - 01.07.18 г.</t>
  </si>
  <si>
    <t>доб</t>
  </si>
  <si>
    <t>уб</t>
  </si>
  <si>
    <t>по адресу : ул. 9 Пятилетки,6 с 01.07.17 - 01.07.18 г.</t>
  </si>
  <si>
    <t>по адресу : ул. 9 Пятилетки,12 с 01.07.17 - 01.07.18 г.</t>
  </si>
  <si>
    <t>13.Обслуживание углубленных контейнеров</t>
  </si>
  <si>
    <t>12.Обслуживание углубленных контейнеров</t>
  </si>
  <si>
    <t>по адресу : ул. 9 Пятилетки,5 с 01.07.17 - 01.07.18 г.</t>
  </si>
  <si>
    <t>по адресу : ул. 9 Пятилетки,20 с 01.07.17 - 01.07.18 г.</t>
  </si>
  <si>
    <t>по адресу : ул. 9 Пятилетки,28 с 01.07.17 - 01.07.18 г.</t>
  </si>
  <si>
    <t>по адресу : ул. 9 Пятилетки,8 с 01.07.17 - 01.07.18 г.</t>
  </si>
  <si>
    <t>по адресу : ул. 9 Пятилетки,3 с 01.07.17 - 01.07.18 г.</t>
  </si>
  <si>
    <t>по адресу : ул. 9 Пятилетки,22 с 01.07.17 г. -по 01.07.18 г.</t>
  </si>
  <si>
    <t>по адресу : ул. 9 Пятилетки,18 с 01.07.17 - 01.07.18 г.</t>
  </si>
  <si>
    <t>по адресу : ул. 9 Пятилетки,19 с 01.07.17 - 01.07.18 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</si>
</sst>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_р_._-;\-* #,##0.0_р_._-;_-* &quot;-&quot;??_р_._-;_-@_-"/>
    <numFmt numFmtId="197" formatCode="_-* #,##0_р_._-;\-* #,##0_р_._-;_-* &quot;-&quot;??_р_._-;_-@_-"/>
    <numFmt numFmtId="198" formatCode="#,##0.00_р_."/>
    <numFmt numFmtId="199" formatCode="#,##0.0_р_."/>
    <numFmt numFmtId="200" formatCode="#,##0_р_.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"/>
    <numFmt numFmtId="208" formatCode="#,##0.00_ ;\-#,##0.00\ "/>
    <numFmt numFmtId="209" formatCode="0.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_-* #,##0.00000_р_._-;\-* #,##0.00000_р_._-;_-* &quot;-&quot;??_р_._-;_-@_-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11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5" xfId="0" applyFont="1" applyBorder="1" applyAlignment="1">
      <alignment horizontal="left"/>
    </xf>
    <xf numFmtId="197" fontId="1" fillId="0" borderId="15" xfId="0" applyNumberFormat="1" applyFont="1" applyBorder="1" applyAlignment="1">
      <alignment horizontal="center"/>
    </xf>
    <xf numFmtId="208" fontId="1" fillId="0" borderId="10" xfId="0" applyNumberFormat="1" applyFont="1" applyBorder="1" applyAlignment="1">
      <alignment horizontal="center"/>
    </xf>
    <xf numFmtId="208" fontId="1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97" fontId="2" fillId="0" borderId="10" xfId="0" applyNumberFormat="1" applyFont="1" applyBorder="1" applyAlignment="1">
      <alignment horizontal="center"/>
    </xf>
    <xf numFmtId="197" fontId="2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197" fontId="2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3" fontId="0" fillId="0" borderId="10" xfId="0" applyNumberForma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" fontId="0" fillId="0" borderId="10" xfId="0" applyNumberFormat="1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43" fontId="1" fillId="0" borderId="1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3" fontId="40" fillId="0" borderId="0" xfId="0" applyNumberFormat="1" applyFont="1" applyAlignment="1">
      <alignment/>
    </xf>
    <xf numFmtId="43" fontId="39" fillId="0" borderId="0" xfId="0" applyNumberFormat="1" applyFont="1" applyAlignment="1">
      <alignment/>
    </xf>
    <xf numFmtId="179" fontId="3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L60"/>
  <sheetViews>
    <sheetView zoomScalePageLayoutView="0" workbookViewId="0" topLeftCell="A1">
      <selection activeCell="K33" sqref="K33:N49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6.7109375" style="0" customWidth="1"/>
    <col min="12" max="12" width="12.421875" style="0" bestFit="1" customWidth="1"/>
  </cols>
  <sheetData>
    <row r="2" spans="1:10" ht="12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7" t="s">
        <v>134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.75">
      <c r="A5" s="119" t="s">
        <v>0</v>
      </c>
      <c r="B5" s="120"/>
      <c r="C5" s="120"/>
      <c r="D5" s="120"/>
      <c r="E5" s="121"/>
      <c r="F5" s="125" t="s">
        <v>1</v>
      </c>
      <c r="G5" s="126"/>
      <c r="H5" s="119" t="s">
        <v>2</v>
      </c>
      <c r="I5" s="120"/>
      <c r="J5" s="121"/>
    </row>
    <row r="6" spans="1:10" ht="12.75">
      <c r="A6" s="122"/>
      <c r="B6" s="123"/>
      <c r="C6" s="123"/>
      <c r="D6" s="123"/>
      <c r="E6" s="124"/>
      <c r="F6" s="127"/>
      <c r="G6" s="128"/>
      <c r="H6" s="122"/>
      <c r="I6" s="123"/>
      <c r="J6" s="124"/>
    </row>
    <row r="7" spans="1:10" ht="12.75">
      <c r="A7" s="109" t="s">
        <v>48</v>
      </c>
      <c r="B7" s="109"/>
      <c r="C7" s="109"/>
      <c r="D7" s="109"/>
      <c r="E7" s="110"/>
      <c r="F7" s="111">
        <v>2895.4</v>
      </c>
      <c r="G7" s="112"/>
      <c r="H7" s="113"/>
      <c r="I7" s="114"/>
      <c r="J7" s="115"/>
    </row>
    <row r="8" spans="1:10" ht="12.75">
      <c r="A8" s="109"/>
      <c r="B8" s="109"/>
      <c r="C8" s="109"/>
      <c r="D8" s="109"/>
      <c r="E8" s="110"/>
      <c r="F8" s="116"/>
      <c r="G8" s="112"/>
      <c r="H8" s="113"/>
      <c r="I8" s="114"/>
      <c r="J8" s="115"/>
    </row>
    <row r="9" spans="1:10" ht="12.75">
      <c r="A9" s="106" t="s">
        <v>3</v>
      </c>
      <c r="B9" s="106"/>
      <c r="C9" s="106"/>
      <c r="D9" s="106"/>
      <c r="E9" s="106"/>
      <c r="F9" s="75">
        <v>3.52</v>
      </c>
      <c r="G9" s="76"/>
      <c r="H9" s="24"/>
      <c r="I9" s="25"/>
      <c r="J9" s="26"/>
    </row>
    <row r="10" spans="1:10" ht="25.5" customHeight="1">
      <c r="A10" s="107" t="s">
        <v>4</v>
      </c>
      <c r="B10" s="108"/>
      <c r="C10" s="108"/>
      <c r="D10" s="108"/>
      <c r="E10" s="108"/>
      <c r="F10" s="77"/>
      <c r="G10" s="78"/>
      <c r="H10" s="33" t="s">
        <v>79</v>
      </c>
      <c r="I10" s="34"/>
      <c r="J10" s="35"/>
    </row>
    <row r="11" spans="1:10" ht="14.25" customHeight="1">
      <c r="A11" s="101" t="s">
        <v>5</v>
      </c>
      <c r="B11" s="29"/>
      <c r="C11" s="29"/>
      <c r="D11" s="29"/>
      <c r="E11" s="29"/>
      <c r="F11" s="77"/>
      <c r="G11" s="78"/>
      <c r="H11" s="24" t="s">
        <v>8</v>
      </c>
      <c r="I11" s="25"/>
      <c r="J11" s="26"/>
    </row>
    <row r="12" spans="1:10" ht="12.75">
      <c r="A12" s="19" t="s">
        <v>9</v>
      </c>
      <c r="B12" s="20"/>
      <c r="C12" s="20"/>
      <c r="D12" s="20"/>
      <c r="E12" s="21"/>
      <c r="F12" s="75">
        <v>3.52</v>
      </c>
      <c r="G12" s="76"/>
      <c r="H12" s="24"/>
      <c r="I12" s="25"/>
      <c r="J12" s="26"/>
    </row>
    <row r="13" spans="1:10" ht="12.75">
      <c r="A13" s="87" t="s">
        <v>10</v>
      </c>
      <c r="B13" s="37"/>
      <c r="C13" s="37"/>
      <c r="D13" s="37"/>
      <c r="E13" s="38"/>
      <c r="F13" s="77"/>
      <c r="G13" s="78"/>
      <c r="H13" s="88" t="s">
        <v>13</v>
      </c>
      <c r="I13" s="89"/>
      <c r="J13" s="90"/>
    </row>
    <row r="14" spans="1:10" ht="26.25" customHeight="1">
      <c r="A14" s="42"/>
      <c r="B14" s="43"/>
      <c r="C14" s="43"/>
      <c r="D14" s="43"/>
      <c r="E14" s="44"/>
      <c r="F14" s="77"/>
      <c r="G14" s="78"/>
      <c r="H14" s="91"/>
      <c r="I14" s="92"/>
      <c r="J14" s="93"/>
    </row>
    <row r="15" spans="1:10" ht="12.75">
      <c r="A15" s="101" t="s">
        <v>11</v>
      </c>
      <c r="B15" s="29"/>
      <c r="C15" s="29"/>
      <c r="D15" s="29"/>
      <c r="E15" s="30"/>
      <c r="F15" s="77"/>
      <c r="G15" s="78"/>
      <c r="H15" s="24" t="s">
        <v>14</v>
      </c>
      <c r="I15" s="25"/>
      <c r="J15" s="26"/>
    </row>
    <row r="16" spans="1:10" ht="12.75">
      <c r="A16" s="101" t="s">
        <v>12</v>
      </c>
      <c r="B16" s="29"/>
      <c r="C16" s="29"/>
      <c r="D16" s="29"/>
      <c r="E16" s="30"/>
      <c r="F16" s="79"/>
      <c r="G16" s="80"/>
      <c r="H16" s="24" t="s">
        <v>15</v>
      </c>
      <c r="I16" s="25"/>
      <c r="J16" s="26"/>
    </row>
    <row r="17" spans="1:10" ht="24.75" customHeight="1">
      <c r="A17" s="98" t="s">
        <v>16</v>
      </c>
      <c r="B17" s="99"/>
      <c r="C17" s="99"/>
      <c r="D17" s="99"/>
      <c r="E17" s="100"/>
      <c r="F17" s="75">
        <v>0.46</v>
      </c>
      <c r="G17" s="76"/>
      <c r="H17" s="25"/>
      <c r="I17" s="25"/>
      <c r="J17" s="26"/>
    </row>
    <row r="18" spans="1:10" ht="12.75">
      <c r="A18" s="101" t="s">
        <v>17</v>
      </c>
      <c r="B18" s="29"/>
      <c r="C18" s="29"/>
      <c r="D18" s="29"/>
      <c r="E18" s="30"/>
      <c r="F18" s="77"/>
      <c r="G18" s="78"/>
      <c r="H18" s="25"/>
      <c r="I18" s="25"/>
      <c r="J18" s="26"/>
    </row>
    <row r="19" spans="1:10" ht="12.75">
      <c r="A19" s="102" t="s">
        <v>18</v>
      </c>
      <c r="B19" s="103"/>
      <c r="C19" s="103"/>
      <c r="D19" s="103"/>
      <c r="E19" s="104"/>
      <c r="F19" s="77"/>
      <c r="G19" s="78"/>
      <c r="H19" s="105" t="s">
        <v>107</v>
      </c>
      <c r="I19" s="25"/>
      <c r="J19" s="26"/>
    </row>
    <row r="20" spans="1:10" ht="12.75">
      <c r="A20" s="101" t="s">
        <v>20</v>
      </c>
      <c r="B20" s="29"/>
      <c r="C20" s="29"/>
      <c r="D20" s="29"/>
      <c r="E20" s="30"/>
      <c r="F20" s="77"/>
      <c r="G20" s="78"/>
      <c r="H20" s="88"/>
      <c r="I20" s="89"/>
      <c r="J20" s="90"/>
    </row>
    <row r="21" spans="1:10" ht="12.75">
      <c r="A21" s="19" t="s">
        <v>21</v>
      </c>
      <c r="B21" s="20"/>
      <c r="C21" s="20"/>
      <c r="D21" s="20"/>
      <c r="E21" s="21"/>
      <c r="F21" s="27">
        <f>F22+F24+F27+F30</f>
        <v>8.35</v>
      </c>
      <c r="G21" s="27"/>
      <c r="H21" s="24"/>
      <c r="I21" s="25"/>
      <c r="J21" s="26"/>
    </row>
    <row r="22" spans="1:10" ht="12.75">
      <c r="A22" s="87" t="s">
        <v>22</v>
      </c>
      <c r="B22" s="37"/>
      <c r="C22" s="37"/>
      <c r="D22" s="37"/>
      <c r="E22" s="38"/>
      <c r="F22" s="27">
        <v>2.43</v>
      </c>
      <c r="G22" s="27"/>
      <c r="H22" s="88" t="s">
        <v>23</v>
      </c>
      <c r="I22" s="89"/>
      <c r="J22" s="90"/>
    </row>
    <row r="23" spans="1:10" ht="25.5" customHeight="1">
      <c r="A23" s="42"/>
      <c r="B23" s="43"/>
      <c r="C23" s="43"/>
      <c r="D23" s="43"/>
      <c r="E23" s="44"/>
      <c r="F23" s="27"/>
      <c r="G23" s="27"/>
      <c r="H23" s="91"/>
      <c r="I23" s="92"/>
      <c r="J23" s="93"/>
    </row>
    <row r="24" spans="1:10" ht="12.75" customHeight="1">
      <c r="A24" s="36" t="s">
        <v>110</v>
      </c>
      <c r="B24" s="37"/>
      <c r="C24" s="37"/>
      <c r="D24" s="37"/>
      <c r="E24" s="38"/>
      <c r="F24" s="27">
        <v>4.13</v>
      </c>
      <c r="G24" s="27"/>
      <c r="H24" s="94" t="str">
        <f>H22</f>
        <v>Круглосуточно</v>
      </c>
      <c r="I24" s="89"/>
      <c r="J24" s="90"/>
    </row>
    <row r="25" spans="1:10" ht="12.75">
      <c r="A25" s="39"/>
      <c r="B25" s="40"/>
      <c r="C25" s="40"/>
      <c r="D25" s="40"/>
      <c r="E25" s="41"/>
      <c r="F25" s="27"/>
      <c r="G25" s="27"/>
      <c r="H25" s="95"/>
      <c r="I25" s="96"/>
      <c r="J25" s="97"/>
    </row>
    <row r="26" spans="1:10" ht="0.75" customHeight="1">
      <c r="A26" s="42"/>
      <c r="B26" s="43"/>
      <c r="C26" s="43"/>
      <c r="D26" s="43"/>
      <c r="E26" s="44"/>
      <c r="F26" s="27"/>
      <c r="G26" s="27"/>
      <c r="H26" s="91"/>
      <c r="I26" s="92"/>
      <c r="J26" s="93"/>
    </row>
    <row r="27" spans="1:10" ht="12.75">
      <c r="A27" s="36" t="s">
        <v>122</v>
      </c>
      <c r="B27" s="37"/>
      <c r="C27" s="37"/>
      <c r="D27" s="37"/>
      <c r="E27" s="38"/>
      <c r="F27" s="27">
        <v>1.39</v>
      </c>
      <c r="G27" s="27"/>
      <c r="H27" s="88" t="str">
        <f>H24</f>
        <v>Круглосуточно</v>
      </c>
      <c r="I27" s="89"/>
      <c r="J27" s="90"/>
    </row>
    <row r="28" spans="1:10" ht="12" customHeight="1">
      <c r="A28" s="39"/>
      <c r="B28" s="40"/>
      <c r="C28" s="40"/>
      <c r="D28" s="40"/>
      <c r="E28" s="41"/>
      <c r="F28" s="27"/>
      <c r="G28" s="27"/>
      <c r="H28" s="95"/>
      <c r="I28" s="96"/>
      <c r="J28" s="97"/>
    </row>
    <row r="29" spans="1:10" ht="12.75" hidden="1">
      <c r="A29" s="42"/>
      <c r="B29" s="43"/>
      <c r="C29" s="43"/>
      <c r="D29" s="43"/>
      <c r="E29" s="44"/>
      <c r="F29" s="27"/>
      <c r="G29" s="27"/>
      <c r="H29" s="91"/>
      <c r="I29" s="92"/>
      <c r="J29" s="93"/>
    </row>
    <row r="30" spans="1:10" ht="12.75">
      <c r="A30" s="28" t="s">
        <v>99</v>
      </c>
      <c r="B30" s="29"/>
      <c r="C30" s="29"/>
      <c r="D30" s="29"/>
      <c r="E30" s="30"/>
      <c r="F30" s="31">
        <v>0.4</v>
      </c>
      <c r="G30" s="32"/>
      <c r="H30" s="33" t="str">
        <f>H27</f>
        <v>Круглосуточно</v>
      </c>
      <c r="I30" s="34"/>
      <c r="J30" s="35"/>
    </row>
    <row r="31" spans="1:10" ht="12.75">
      <c r="A31" s="19" t="s">
        <v>25</v>
      </c>
      <c r="B31" s="20"/>
      <c r="C31" s="20"/>
      <c r="D31" s="20"/>
      <c r="E31" s="21"/>
      <c r="F31" s="22">
        <v>0.09</v>
      </c>
      <c r="G31" s="23"/>
      <c r="H31" s="81" t="s">
        <v>108</v>
      </c>
      <c r="I31" s="25"/>
      <c r="J31" s="26"/>
    </row>
    <row r="32" spans="1:10" ht="12.75">
      <c r="A32" s="19" t="s">
        <v>27</v>
      </c>
      <c r="B32" s="20"/>
      <c r="C32" s="20"/>
      <c r="D32" s="20"/>
      <c r="E32" s="21"/>
      <c r="F32" s="22">
        <v>1.22</v>
      </c>
      <c r="G32" s="23"/>
      <c r="H32" s="24" t="str">
        <f>H31</f>
        <v>Ежемесячно</v>
      </c>
      <c r="I32" s="25"/>
      <c r="J32" s="26"/>
    </row>
    <row r="33" spans="1:10" ht="12.75">
      <c r="A33" s="84" t="s">
        <v>59</v>
      </c>
      <c r="B33" s="85"/>
      <c r="C33" s="85"/>
      <c r="D33" s="85"/>
      <c r="E33" s="86"/>
      <c r="F33" s="73">
        <v>0.23</v>
      </c>
      <c r="G33" s="74"/>
      <c r="H33" s="24" t="s">
        <v>23</v>
      </c>
      <c r="I33" s="25"/>
      <c r="J33" s="26"/>
    </row>
    <row r="34" spans="1:10" ht="12.75">
      <c r="A34" s="19" t="s">
        <v>60</v>
      </c>
      <c r="B34" s="20"/>
      <c r="C34" s="20"/>
      <c r="D34" s="20"/>
      <c r="E34" s="21"/>
      <c r="F34" s="22">
        <v>2.97</v>
      </c>
      <c r="G34" s="23"/>
      <c r="H34" s="24"/>
      <c r="I34" s="25"/>
      <c r="J34" s="26"/>
    </row>
    <row r="35" spans="1:10" ht="12.75">
      <c r="A35" s="19" t="s">
        <v>123</v>
      </c>
      <c r="B35" s="20"/>
      <c r="C35" s="20"/>
      <c r="D35" s="20"/>
      <c r="E35" s="21"/>
      <c r="F35" s="22">
        <v>0.82</v>
      </c>
      <c r="G35" s="23"/>
      <c r="H35" s="24"/>
      <c r="I35" s="25"/>
      <c r="J35" s="26"/>
    </row>
    <row r="36" spans="1:10" ht="12.75">
      <c r="A36" s="19" t="s">
        <v>31</v>
      </c>
      <c r="B36" s="20"/>
      <c r="C36" s="20"/>
      <c r="D36" s="20"/>
      <c r="E36" s="21"/>
      <c r="F36" s="75">
        <v>2.49</v>
      </c>
      <c r="G36" s="76"/>
      <c r="H36" s="24"/>
      <c r="I36" s="25"/>
      <c r="J36" s="26"/>
    </row>
    <row r="37" spans="1:10" ht="12.75">
      <c r="A37" s="8" t="s">
        <v>62</v>
      </c>
      <c r="B37" s="2"/>
      <c r="C37" s="2"/>
      <c r="D37" s="2"/>
      <c r="E37" s="3"/>
      <c r="F37" s="77"/>
      <c r="G37" s="78"/>
      <c r="H37" s="24" t="s">
        <v>26</v>
      </c>
      <c r="I37" s="25"/>
      <c r="J37" s="26"/>
    </row>
    <row r="38" spans="1:10" ht="13.5" thickBot="1">
      <c r="A38" s="8" t="s">
        <v>67</v>
      </c>
      <c r="B38" s="2"/>
      <c r="C38" s="2"/>
      <c r="D38" s="2"/>
      <c r="E38" s="3"/>
      <c r="F38" s="79"/>
      <c r="G38" s="80"/>
      <c r="H38" s="81" t="s">
        <v>120</v>
      </c>
      <c r="I38" s="25"/>
      <c r="J38" s="26"/>
    </row>
    <row r="39" spans="1:10" ht="12.75">
      <c r="A39" s="19" t="s">
        <v>124</v>
      </c>
      <c r="B39" s="20"/>
      <c r="C39" s="20"/>
      <c r="D39" s="20"/>
      <c r="E39" s="21"/>
      <c r="F39" s="82">
        <v>2.54</v>
      </c>
      <c r="G39" s="83"/>
      <c r="H39" s="24" t="s">
        <v>79</v>
      </c>
      <c r="I39" s="25"/>
      <c r="J39" s="26"/>
    </row>
    <row r="40" spans="1:10" ht="12.75">
      <c r="A40" s="19" t="s">
        <v>72</v>
      </c>
      <c r="B40" s="20"/>
      <c r="C40" s="20"/>
      <c r="D40" s="20"/>
      <c r="E40" s="21"/>
      <c r="F40" s="31">
        <v>0.9</v>
      </c>
      <c r="G40" s="32"/>
      <c r="H40" s="24" t="str">
        <f>H32</f>
        <v>Ежемесячно</v>
      </c>
      <c r="I40" s="25"/>
      <c r="J40" s="26"/>
    </row>
    <row r="41" spans="1:10" ht="12.75">
      <c r="A41" s="19" t="s">
        <v>75</v>
      </c>
      <c r="B41" s="20"/>
      <c r="C41" s="20"/>
      <c r="D41" s="20"/>
      <c r="E41" s="21"/>
      <c r="F41" s="31">
        <v>0.5</v>
      </c>
      <c r="G41" s="32"/>
      <c r="H41" s="24" t="str">
        <f>H40</f>
        <v>Ежемесячно</v>
      </c>
      <c r="I41" s="25"/>
      <c r="J41" s="26"/>
    </row>
    <row r="42" spans="1:10" ht="12.75">
      <c r="A42" s="19" t="s">
        <v>33</v>
      </c>
      <c r="B42" s="20"/>
      <c r="C42" s="20"/>
      <c r="D42" s="20"/>
      <c r="E42" s="21"/>
      <c r="F42" s="73">
        <f>F41+F40+F39+F36+F35+F34+F33+F32+F31+F21+F17+F12+F9</f>
        <v>27.61</v>
      </c>
      <c r="G42" s="74"/>
      <c r="H42" s="24"/>
      <c r="I42" s="25"/>
      <c r="J42" s="26"/>
    </row>
    <row r="43" spans="1:12" ht="12.75">
      <c r="A43" s="19" t="s">
        <v>85</v>
      </c>
      <c r="B43" s="20"/>
      <c r="C43" s="20"/>
      <c r="D43" s="20"/>
      <c r="E43" s="21"/>
      <c r="F43" s="70">
        <f>F60</f>
        <v>1.0994450968202436</v>
      </c>
      <c r="G43" s="71"/>
      <c r="H43" s="24"/>
      <c r="I43" s="25"/>
      <c r="J43" s="26"/>
      <c r="K43" s="17"/>
      <c r="L43" s="6"/>
    </row>
    <row r="44" spans="1:10" ht="12.75">
      <c r="A44" s="19" t="s">
        <v>34</v>
      </c>
      <c r="B44" s="20"/>
      <c r="C44" s="20"/>
      <c r="D44" s="20"/>
      <c r="E44" s="21"/>
      <c r="F44" s="72">
        <f>SUM(F42:F43)</f>
        <v>28.709445096820243</v>
      </c>
      <c r="G44" s="60"/>
      <c r="H44" s="70"/>
      <c r="I44" s="25"/>
      <c r="J44" s="26"/>
    </row>
    <row r="45" spans="1:12" ht="12.75">
      <c r="A45" s="58" t="s">
        <v>35</v>
      </c>
      <c r="B45" s="59"/>
      <c r="C45" s="59"/>
      <c r="D45" s="59"/>
      <c r="E45" s="59"/>
      <c r="F45" s="59"/>
      <c r="G45" s="59"/>
      <c r="H45" s="59"/>
      <c r="I45" s="59"/>
      <c r="J45" s="60"/>
      <c r="L45" s="10"/>
    </row>
    <row r="46" spans="1:10" ht="12.75">
      <c r="A46" s="56" t="s">
        <v>37</v>
      </c>
      <c r="B46" s="56"/>
      <c r="C46" s="56"/>
      <c r="D46" s="56"/>
      <c r="E46" s="56"/>
      <c r="F46" s="57"/>
      <c r="G46" s="57"/>
      <c r="H46" s="61" t="s">
        <v>36</v>
      </c>
      <c r="I46" s="62"/>
      <c r="J46" s="63"/>
    </row>
    <row r="47" spans="1:10" ht="12.75">
      <c r="A47" s="56" t="s">
        <v>43</v>
      </c>
      <c r="B47" s="56"/>
      <c r="C47" s="56"/>
      <c r="D47" s="56"/>
      <c r="E47" s="56"/>
      <c r="F47" s="57"/>
      <c r="G47" s="57"/>
      <c r="H47" s="64"/>
      <c r="I47" s="65"/>
      <c r="J47" s="66"/>
    </row>
    <row r="48" spans="1:12" ht="12.75">
      <c r="A48" s="56" t="s">
        <v>38</v>
      </c>
      <c r="B48" s="56"/>
      <c r="C48" s="56"/>
      <c r="D48" s="56"/>
      <c r="E48" s="56"/>
      <c r="F48" s="57"/>
      <c r="G48" s="57"/>
      <c r="H48" s="64"/>
      <c r="I48" s="65"/>
      <c r="J48" s="66"/>
      <c r="L48" s="11"/>
    </row>
    <row r="49" spans="1:12" ht="12.75">
      <c r="A49" s="56" t="s">
        <v>40</v>
      </c>
      <c r="B49" s="56"/>
      <c r="C49" s="56"/>
      <c r="D49" s="56"/>
      <c r="E49" s="56"/>
      <c r="F49" s="57"/>
      <c r="G49" s="57"/>
      <c r="H49" s="64"/>
      <c r="I49" s="65"/>
      <c r="J49" s="66"/>
      <c r="L49" s="9"/>
    </row>
    <row r="50" spans="1:12" ht="12.75">
      <c r="A50" s="56" t="s">
        <v>44</v>
      </c>
      <c r="B50" s="56"/>
      <c r="C50" s="56"/>
      <c r="D50" s="56"/>
      <c r="E50" s="56"/>
      <c r="F50" s="57"/>
      <c r="G50" s="57"/>
      <c r="H50" s="64"/>
      <c r="I50" s="65"/>
      <c r="J50" s="66"/>
      <c r="L50" s="9"/>
    </row>
    <row r="51" spans="1:10" ht="12.75">
      <c r="A51" s="28" t="s">
        <v>81</v>
      </c>
      <c r="B51" s="29"/>
      <c r="C51" s="29"/>
      <c r="D51" s="29"/>
      <c r="E51" s="30"/>
      <c r="F51" s="51"/>
      <c r="G51" s="52"/>
      <c r="H51" s="64"/>
      <c r="I51" s="65"/>
      <c r="J51" s="66"/>
    </row>
    <row r="52" spans="1:10" ht="12.75">
      <c r="A52" s="56" t="s">
        <v>42</v>
      </c>
      <c r="B52" s="56"/>
      <c r="C52" s="56"/>
      <c r="D52" s="56"/>
      <c r="E52" s="56"/>
      <c r="F52" s="57"/>
      <c r="G52" s="57"/>
      <c r="H52" s="64"/>
      <c r="I52" s="65"/>
      <c r="J52" s="66"/>
    </row>
    <row r="53" spans="1:10" ht="12.75">
      <c r="A53" s="28" t="s">
        <v>45</v>
      </c>
      <c r="B53" s="49"/>
      <c r="C53" s="49"/>
      <c r="D53" s="49"/>
      <c r="E53" s="50"/>
      <c r="F53" s="51"/>
      <c r="G53" s="52"/>
      <c r="H53" s="64"/>
      <c r="I53" s="65"/>
      <c r="J53" s="66"/>
    </row>
    <row r="54" spans="1:10" ht="12.75">
      <c r="A54" s="28" t="s">
        <v>39</v>
      </c>
      <c r="B54" s="49"/>
      <c r="C54" s="49"/>
      <c r="D54" s="49"/>
      <c r="E54" s="50"/>
      <c r="F54" s="51"/>
      <c r="G54" s="52"/>
      <c r="H54" s="64"/>
      <c r="I54" s="65"/>
      <c r="J54" s="66"/>
    </row>
    <row r="55" spans="1:12" ht="12.75">
      <c r="A55" s="28" t="s">
        <v>41</v>
      </c>
      <c r="B55" s="49"/>
      <c r="C55" s="49"/>
      <c r="D55" s="49"/>
      <c r="E55" s="50"/>
      <c r="F55" s="51"/>
      <c r="G55" s="52"/>
      <c r="H55" s="64"/>
      <c r="I55" s="65"/>
      <c r="J55" s="66"/>
      <c r="L55" s="7"/>
    </row>
    <row r="56" spans="1:10" ht="12.75">
      <c r="A56" s="28" t="s">
        <v>49</v>
      </c>
      <c r="B56" s="49"/>
      <c r="C56" s="49"/>
      <c r="D56" s="49"/>
      <c r="E56" s="50"/>
      <c r="F56" s="51"/>
      <c r="G56" s="52"/>
      <c r="H56" s="64"/>
      <c r="I56" s="65"/>
      <c r="J56" s="66"/>
    </row>
    <row r="57" spans="1:10" ht="24" customHeight="1">
      <c r="A57" s="53" t="s">
        <v>86</v>
      </c>
      <c r="B57" s="54"/>
      <c r="C57" s="54"/>
      <c r="D57" s="54"/>
      <c r="E57" s="55"/>
      <c r="F57" s="51"/>
      <c r="G57" s="52"/>
      <c r="H57" s="64"/>
      <c r="I57" s="65"/>
      <c r="J57" s="66"/>
    </row>
    <row r="58" spans="1:10" ht="12.75">
      <c r="A58" s="28" t="s">
        <v>51</v>
      </c>
      <c r="B58" s="49"/>
      <c r="C58" s="49"/>
      <c r="D58" s="49"/>
      <c r="E58" s="50"/>
      <c r="F58" s="51"/>
      <c r="G58" s="52"/>
      <c r="H58" s="64"/>
      <c r="I58" s="65"/>
      <c r="J58" s="66"/>
    </row>
    <row r="59" spans="1:10" ht="12.75">
      <c r="A59" s="45" t="s">
        <v>50</v>
      </c>
      <c r="B59" s="45"/>
      <c r="C59" s="45"/>
      <c r="D59" s="45"/>
      <c r="E59" s="45"/>
      <c r="F59" s="46">
        <v>38200</v>
      </c>
      <c r="G59" s="46"/>
      <c r="H59" s="64"/>
      <c r="I59" s="65"/>
      <c r="J59" s="66"/>
    </row>
    <row r="60" spans="1:10" ht="12.75">
      <c r="A60" s="19" t="s">
        <v>82</v>
      </c>
      <c r="B60" s="20"/>
      <c r="C60" s="20"/>
      <c r="D60" s="20"/>
      <c r="E60" s="21"/>
      <c r="F60" s="47">
        <f>F59/12/F7</f>
        <v>1.0994450968202436</v>
      </c>
      <c r="G60" s="48"/>
      <c r="H60" s="67"/>
      <c r="I60" s="68"/>
      <c r="J60" s="69"/>
    </row>
  </sheetData>
  <sheetProtection/>
  <mergeCells count="122"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11"/>
    <mergeCell ref="H9:J9"/>
    <mergeCell ref="A10:E10"/>
    <mergeCell ref="H10:J10"/>
    <mergeCell ref="A11:E11"/>
    <mergeCell ref="H11:J11"/>
    <mergeCell ref="H20:J20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H27:J29"/>
    <mergeCell ref="F21:G21"/>
    <mergeCell ref="A17:E17"/>
    <mergeCell ref="F17:G20"/>
    <mergeCell ref="H17:J17"/>
    <mergeCell ref="A18:E18"/>
    <mergeCell ref="H18:J18"/>
    <mergeCell ref="A19:E19"/>
    <mergeCell ref="H19:J19"/>
    <mergeCell ref="A20:E20"/>
    <mergeCell ref="A21:E21"/>
    <mergeCell ref="H21:J21"/>
    <mergeCell ref="A22:E23"/>
    <mergeCell ref="H22:J23"/>
    <mergeCell ref="A24:E26"/>
    <mergeCell ref="H24:J26"/>
    <mergeCell ref="A31:E31"/>
    <mergeCell ref="F31:G31"/>
    <mergeCell ref="H31:J31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F36:G38"/>
    <mergeCell ref="H36:J36"/>
    <mergeCell ref="H37:J37"/>
    <mergeCell ref="H38:J38"/>
    <mergeCell ref="A39:E39"/>
    <mergeCell ref="F39:G39"/>
    <mergeCell ref="H39:J39"/>
    <mergeCell ref="A36:E36"/>
    <mergeCell ref="A42:E42"/>
    <mergeCell ref="F42:G42"/>
    <mergeCell ref="H42:J42"/>
    <mergeCell ref="A40:E40"/>
    <mergeCell ref="F40:G40"/>
    <mergeCell ref="H40:J40"/>
    <mergeCell ref="A41:E41"/>
    <mergeCell ref="F41:G41"/>
    <mergeCell ref="H41:J41"/>
    <mergeCell ref="A43:E43"/>
    <mergeCell ref="F43:G43"/>
    <mergeCell ref="H43:J43"/>
    <mergeCell ref="A44:E44"/>
    <mergeCell ref="F44:G44"/>
    <mergeCell ref="H44:J44"/>
    <mergeCell ref="A45:J45"/>
    <mergeCell ref="A46:E46"/>
    <mergeCell ref="F46:G46"/>
    <mergeCell ref="H46:J60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9:E59"/>
    <mergeCell ref="F59:G59"/>
    <mergeCell ref="A60:E60"/>
    <mergeCell ref="F60:G60"/>
    <mergeCell ref="A56:E56"/>
    <mergeCell ref="F56:G56"/>
    <mergeCell ref="A57:E57"/>
    <mergeCell ref="F57:G57"/>
    <mergeCell ref="A58:E58"/>
    <mergeCell ref="F58:G58"/>
    <mergeCell ref="A35:E35"/>
    <mergeCell ref="F35:G35"/>
    <mergeCell ref="H35:J35"/>
    <mergeCell ref="F22:G23"/>
    <mergeCell ref="F24:G26"/>
    <mergeCell ref="F27:G29"/>
    <mergeCell ref="A30:E30"/>
    <mergeCell ref="F30:G30"/>
    <mergeCell ref="H30:J30"/>
    <mergeCell ref="A27:E2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M60"/>
  <sheetViews>
    <sheetView zoomScalePageLayoutView="0" workbookViewId="0" topLeftCell="A1">
      <selection activeCell="K34" sqref="K34:M46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421875" style="0" bestFit="1" customWidth="1"/>
  </cols>
  <sheetData>
    <row r="2" spans="1:10" ht="12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7" t="s">
        <v>131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.75">
      <c r="A5" s="119" t="s">
        <v>0</v>
      </c>
      <c r="B5" s="120"/>
      <c r="C5" s="120"/>
      <c r="D5" s="120"/>
      <c r="E5" s="121"/>
      <c r="F5" s="125" t="s">
        <v>1</v>
      </c>
      <c r="G5" s="126"/>
      <c r="H5" s="119" t="s">
        <v>2</v>
      </c>
      <c r="I5" s="120"/>
      <c r="J5" s="121"/>
    </row>
    <row r="6" spans="1:10" ht="12.75">
      <c r="A6" s="122"/>
      <c r="B6" s="123"/>
      <c r="C6" s="123"/>
      <c r="D6" s="123"/>
      <c r="E6" s="124"/>
      <c r="F6" s="127"/>
      <c r="G6" s="128"/>
      <c r="H6" s="122"/>
      <c r="I6" s="123"/>
      <c r="J6" s="124"/>
    </row>
    <row r="7" spans="1:10" ht="12.75">
      <c r="A7" s="109" t="s">
        <v>89</v>
      </c>
      <c r="B7" s="109"/>
      <c r="C7" s="109"/>
      <c r="D7" s="109"/>
      <c r="E7" s="110"/>
      <c r="F7" s="111">
        <v>4314.1</v>
      </c>
      <c r="G7" s="112"/>
      <c r="H7" s="113"/>
      <c r="I7" s="114"/>
      <c r="J7" s="115"/>
    </row>
    <row r="8" spans="1:10" ht="12.75">
      <c r="A8" s="109"/>
      <c r="B8" s="109"/>
      <c r="C8" s="109"/>
      <c r="D8" s="109"/>
      <c r="E8" s="110"/>
      <c r="F8" s="116"/>
      <c r="G8" s="112"/>
      <c r="H8" s="113"/>
      <c r="I8" s="114"/>
      <c r="J8" s="115"/>
    </row>
    <row r="9" spans="1:10" ht="12.75">
      <c r="A9" s="106" t="s">
        <v>3</v>
      </c>
      <c r="B9" s="106"/>
      <c r="C9" s="106"/>
      <c r="D9" s="106"/>
      <c r="E9" s="106"/>
      <c r="F9" s="88">
        <v>3.54</v>
      </c>
      <c r="G9" s="90"/>
      <c r="H9" s="24"/>
      <c r="I9" s="25"/>
      <c r="J9" s="26"/>
    </row>
    <row r="10" spans="1:10" ht="25.5" customHeight="1">
      <c r="A10" s="107" t="s">
        <v>4</v>
      </c>
      <c r="B10" s="108"/>
      <c r="C10" s="108"/>
      <c r="D10" s="108"/>
      <c r="E10" s="108"/>
      <c r="F10" s="95"/>
      <c r="G10" s="97"/>
      <c r="H10" s="33" t="s">
        <v>79</v>
      </c>
      <c r="I10" s="34"/>
      <c r="J10" s="35"/>
    </row>
    <row r="11" spans="1:10" ht="14.25" customHeight="1">
      <c r="A11" s="101" t="s">
        <v>5</v>
      </c>
      <c r="B11" s="29"/>
      <c r="C11" s="29"/>
      <c r="D11" s="29"/>
      <c r="E11" s="29"/>
      <c r="F11" s="95"/>
      <c r="G11" s="97"/>
      <c r="H11" s="24" t="s">
        <v>8</v>
      </c>
      <c r="I11" s="25"/>
      <c r="J11" s="26"/>
    </row>
    <row r="12" spans="1:10" ht="12.75">
      <c r="A12" s="19" t="s">
        <v>9</v>
      </c>
      <c r="B12" s="20"/>
      <c r="C12" s="20"/>
      <c r="D12" s="20"/>
      <c r="E12" s="21"/>
      <c r="F12" s="88">
        <v>3.11</v>
      </c>
      <c r="G12" s="90"/>
      <c r="H12" s="24"/>
      <c r="I12" s="25"/>
      <c r="J12" s="26"/>
    </row>
    <row r="13" spans="1:10" ht="12.75">
      <c r="A13" s="87" t="s">
        <v>10</v>
      </c>
      <c r="B13" s="37"/>
      <c r="C13" s="37"/>
      <c r="D13" s="37"/>
      <c r="E13" s="38"/>
      <c r="F13" s="95"/>
      <c r="G13" s="97"/>
      <c r="H13" s="88" t="s">
        <v>13</v>
      </c>
      <c r="I13" s="89"/>
      <c r="J13" s="90"/>
    </row>
    <row r="14" spans="1:10" ht="26.25" customHeight="1">
      <c r="A14" s="42"/>
      <c r="B14" s="43"/>
      <c r="C14" s="43"/>
      <c r="D14" s="43"/>
      <c r="E14" s="44"/>
      <c r="F14" s="95"/>
      <c r="G14" s="97"/>
      <c r="H14" s="91"/>
      <c r="I14" s="92"/>
      <c r="J14" s="93"/>
    </row>
    <row r="15" spans="1:10" ht="12.75">
      <c r="A15" s="101" t="s">
        <v>11</v>
      </c>
      <c r="B15" s="29"/>
      <c r="C15" s="29"/>
      <c r="D15" s="29"/>
      <c r="E15" s="30"/>
      <c r="F15" s="95"/>
      <c r="G15" s="97"/>
      <c r="H15" s="24" t="s">
        <v>14</v>
      </c>
      <c r="I15" s="25"/>
      <c r="J15" s="26"/>
    </row>
    <row r="16" spans="1:10" ht="12.75">
      <c r="A16" s="101" t="s">
        <v>12</v>
      </c>
      <c r="B16" s="29"/>
      <c r="C16" s="29"/>
      <c r="D16" s="29"/>
      <c r="E16" s="30"/>
      <c r="F16" s="91"/>
      <c r="G16" s="93"/>
      <c r="H16" s="24" t="s">
        <v>15</v>
      </c>
      <c r="I16" s="25"/>
      <c r="J16" s="26"/>
    </row>
    <row r="17" spans="1:10" ht="24.75" customHeight="1">
      <c r="A17" s="98" t="s">
        <v>16</v>
      </c>
      <c r="B17" s="99"/>
      <c r="C17" s="99"/>
      <c r="D17" s="99"/>
      <c r="E17" s="100"/>
      <c r="F17" s="88">
        <v>0.46</v>
      </c>
      <c r="G17" s="90"/>
      <c r="H17" s="25"/>
      <c r="I17" s="25"/>
      <c r="J17" s="26"/>
    </row>
    <row r="18" spans="1:10" ht="12.75">
      <c r="A18" s="101" t="s">
        <v>17</v>
      </c>
      <c r="B18" s="29"/>
      <c r="C18" s="29"/>
      <c r="D18" s="29"/>
      <c r="E18" s="30"/>
      <c r="F18" s="95"/>
      <c r="G18" s="97"/>
      <c r="H18" s="25"/>
      <c r="I18" s="25"/>
      <c r="J18" s="26"/>
    </row>
    <row r="19" spans="1:10" ht="12.75">
      <c r="A19" s="102" t="s">
        <v>18</v>
      </c>
      <c r="B19" s="103"/>
      <c r="C19" s="103"/>
      <c r="D19" s="103"/>
      <c r="E19" s="104"/>
      <c r="F19" s="95"/>
      <c r="G19" s="97"/>
      <c r="H19" s="25" t="s">
        <v>107</v>
      </c>
      <c r="I19" s="25"/>
      <c r="J19" s="26"/>
    </row>
    <row r="20" spans="1:10" ht="12.75">
      <c r="A20" s="101" t="s">
        <v>20</v>
      </c>
      <c r="B20" s="29"/>
      <c r="C20" s="29"/>
      <c r="D20" s="29"/>
      <c r="E20" s="30"/>
      <c r="F20" s="95"/>
      <c r="G20" s="97"/>
      <c r="H20" s="88"/>
      <c r="I20" s="89"/>
      <c r="J20" s="90"/>
    </row>
    <row r="21" spans="1:13" ht="12.75">
      <c r="A21" s="19" t="s">
        <v>21</v>
      </c>
      <c r="B21" s="20"/>
      <c r="C21" s="20"/>
      <c r="D21" s="20"/>
      <c r="E21" s="21"/>
      <c r="F21" s="33">
        <f>F22+F24+F27+F30</f>
        <v>8.35</v>
      </c>
      <c r="G21" s="35"/>
      <c r="H21" s="24"/>
      <c r="I21" s="25"/>
      <c r="J21" s="26"/>
      <c r="M21" s="6"/>
    </row>
    <row r="22" spans="1:10" ht="12.75">
      <c r="A22" s="87" t="s">
        <v>22</v>
      </c>
      <c r="B22" s="37"/>
      <c r="C22" s="37"/>
      <c r="D22" s="37"/>
      <c r="E22" s="38"/>
      <c r="F22" s="88">
        <v>2.43</v>
      </c>
      <c r="G22" s="90"/>
      <c r="H22" s="88" t="s">
        <v>23</v>
      </c>
      <c r="I22" s="89"/>
      <c r="J22" s="90"/>
    </row>
    <row r="23" spans="1:10" ht="25.5" customHeight="1">
      <c r="A23" s="42"/>
      <c r="B23" s="43"/>
      <c r="C23" s="43"/>
      <c r="D23" s="43"/>
      <c r="E23" s="44"/>
      <c r="F23" s="91"/>
      <c r="G23" s="93"/>
      <c r="H23" s="91"/>
      <c r="I23" s="92"/>
      <c r="J23" s="93"/>
    </row>
    <row r="24" spans="1:10" ht="12.75" customHeight="1">
      <c r="A24" s="87" t="s">
        <v>110</v>
      </c>
      <c r="B24" s="37"/>
      <c r="C24" s="37"/>
      <c r="D24" s="37"/>
      <c r="E24" s="38"/>
      <c r="F24" s="88">
        <v>4.13</v>
      </c>
      <c r="G24" s="90"/>
      <c r="H24" s="94" t="str">
        <f>H22</f>
        <v>Круглосуточно</v>
      </c>
      <c r="I24" s="89"/>
      <c r="J24" s="90"/>
    </row>
    <row r="25" spans="1:10" ht="12" customHeight="1">
      <c r="A25" s="39"/>
      <c r="B25" s="40"/>
      <c r="C25" s="40"/>
      <c r="D25" s="40"/>
      <c r="E25" s="41"/>
      <c r="F25" s="95"/>
      <c r="G25" s="97"/>
      <c r="H25" s="95"/>
      <c r="I25" s="96"/>
      <c r="J25" s="97"/>
    </row>
    <row r="26" spans="1:10" ht="12" customHeight="1" hidden="1">
      <c r="A26" s="42"/>
      <c r="B26" s="43"/>
      <c r="C26" s="43"/>
      <c r="D26" s="43"/>
      <c r="E26" s="44"/>
      <c r="F26" s="91"/>
      <c r="G26" s="93"/>
      <c r="H26" s="91"/>
      <c r="I26" s="92"/>
      <c r="J26" s="93"/>
    </row>
    <row r="27" spans="1:10" ht="12.75">
      <c r="A27" s="87" t="s">
        <v>98</v>
      </c>
      <c r="B27" s="37"/>
      <c r="C27" s="37"/>
      <c r="D27" s="37"/>
      <c r="E27" s="38"/>
      <c r="F27" s="88">
        <v>1.39</v>
      </c>
      <c r="G27" s="90"/>
      <c r="H27" s="88" t="str">
        <f>H24</f>
        <v>Круглосуточно</v>
      </c>
      <c r="I27" s="89"/>
      <c r="J27" s="90"/>
    </row>
    <row r="28" spans="1:10" ht="12.75">
      <c r="A28" s="39"/>
      <c r="B28" s="40"/>
      <c r="C28" s="40"/>
      <c r="D28" s="40"/>
      <c r="E28" s="41"/>
      <c r="F28" s="95"/>
      <c r="G28" s="97"/>
      <c r="H28" s="95"/>
      <c r="I28" s="96"/>
      <c r="J28" s="97"/>
    </row>
    <row r="29" spans="1:10" ht="0.75" customHeight="1">
      <c r="A29" s="42"/>
      <c r="B29" s="43"/>
      <c r="C29" s="43"/>
      <c r="D29" s="43"/>
      <c r="E29" s="44"/>
      <c r="F29" s="91"/>
      <c r="G29" s="93"/>
      <c r="H29" s="91"/>
      <c r="I29" s="92"/>
      <c r="J29" s="93"/>
    </row>
    <row r="30" spans="1:10" ht="12.75">
      <c r="A30" s="101" t="s">
        <v>99</v>
      </c>
      <c r="B30" s="29"/>
      <c r="C30" s="29"/>
      <c r="D30" s="29"/>
      <c r="E30" s="30"/>
      <c r="F30" s="31">
        <v>0.4</v>
      </c>
      <c r="G30" s="32"/>
      <c r="H30" s="33" t="str">
        <f>H27</f>
        <v>Круглосуточно</v>
      </c>
      <c r="I30" s="34"/>
      <c r="J30" s="35"/>
    </row>
    <row r="31" spans="1:10" ht="12.75">
      <c r="A31" s="19" t="s">
        <v>25</v>
      </c>
      <c r="B31" s="20"/>
      <c r="C31" s="20"/>
      <c r="D31" s="20"/>
      <c r="E31" s="21"/>
      <c r="F31" s="24">
        <v>0.09</v>
      </c>
      <c r="G31" s="26"/>
      <c r="H31" s="24" t="s">
        <v>108</v>
      </c>
      <c r="I31" s="25"/>
      <c r="J31" s="26"/>
    </row>
    <row r="32" spans="1:10" ht="12.75">
      <c r="A32" s="19" t="s">
        <v>27</v>
      </c>
      <c r="B32" s="20"/>
      <c r="C32" s="20"/>
      <c r="D32" s="20"/>
      <c r="E32" s="21"/>
      <c r="F32" s="24">
        <v>1.11</v>
      </c>
      <c r="G32" s="26"/>
      <c r="H32" s="24" t="str">
        <f>H31</f>
        <v>Ежемесячно</v>
      </c>
      <c r="I32" s="25"/>
      <c r="J32" s="26"/>
    </row>
    <row r="33" spans="1:10" ht="12.75">
      <c r="A33" s="19" t="s">
        <v>68</v>
      </c>
      <c r="B33" s="20"/>
      <c r="C33" s="20"/>
      <c r="D33" s="20"/>
      <c r="E33" s="21"/>
      <c r="F33" s="31">
        <v>2.54</v>
      </c>
      <c r="G33" s="32"/>
      <c r="H33" s="24" t="s">
        <v>7</v>
      </c>
      <c r="I33" s="25"/>
      <c r="J33" s="26"/>
    </row>
    <row r="34" spans="1:11" ht="12.75">
      <c r="A34" s="84" t="s">
        <v>53</v>
      </c>
      <c r="B34" s="85"/>
      <c r="C34" s="85"/>
      <c r="D34" s="85"/>
      <c r="E34" s="85"/>
      <c r="F34" s="58">
        <v>0.23</v>
      </c>
      <c r="G34" s="60"/>
      <c r="H34" s="24" t="s">
        <v>23</v>
      </c>
      <c r="I34" s="25"/>
      <c r="J34" s="26"/>
      <c r="K34" s="17"/>
    </row>
    <row r="35" spans="1:10" ht="12.75">
      <c r="A35" s="19" t="s">
        <v>30</v>
      </c>
      <c r="B35" s="20"/>
      <c r="C35" s="20"/>
      <c r="D35" s="20"/>
      <c r="E35" s="21"/>
      <c r="F35" s="24">
        <v>2.97</v>
      </c>
      <c r="G35" s="26"/>
      <c r="H35" s="24"/>
      <c r="I35" s="25"/>
      <c r="J35" s="26"/>
    </row>
    <row r="36" spans="1:10" ht="12.75">
      <c r="A36" s="19" t="s">
        <v>111</v>
      </c>
      <c r="B36" s="20"/>
      <c r="C36" s="20"/>
      <c r="D36" s="20"/>
      <c r="E36" s="21"/>
      <c r="F36" s="24">
        <v>0.82</v>
      </c>
      <c r="G36" s="26"/>
      <c r="H36" s="24"/>
      <c r="I36" s="25"/>
      <c r="J36" s="26"/>
    </row>
    <row r="37" spans="1:10" ht="12.75">
      <c r="A37" s="19" t="s">
        <v>31</v>
      </c>
      <c r="B37" s="20"/>
      <c r="C37" s="20"/>
      <c r="D37" s="20"/>
      <c r="E37" s="21"/>
      <c r="F37" s="88">
        <v>2.53</v>
      </c>
      <c r="G37" s="90"/>
      <c r="H37" s="24"/>
      <c r="I37" s="25"/>
      <c r="J37" s="26"/>
    </row>
    <row r="38" spans="1:10" ht="12.75">
      <c r="A38" s="1" t="s">
        <v>62</v>
      </c>
      <c r="B38" s="2"/>
      <c r="C38" s="2"/>
      <c r="D38" s="2"/>
      <c r="E38" s="3"/>
      <c r="F38" s="95"/>
      <c r="G38" s="97"/>
      <c r="H38" s="24" t="s">
        <v>26</v>
      </c>
      <c r="I38" s="25"/>
      <c r="J38" s="26"/>
    </row>
    <row r="39" spans="1:10" ht="12.75">
      <c r="A39" s="1" t="s">
        <v>67</v>
      </c>
      <c r="B39" s="2"/>
      <c r="C39" s="2"/>
      <c r="D39" s="2"/>
      <c r="E39" s="3"/>
      <c r="F39" s="91"/>
      <c r="G39" s="93"/>
      <c r="H39" s="81" t="s">
        <v>78</v>
      </c>
      <c r="I39" s="25"/>
      <c r="J39" s="26"/>
    </row>
    <row r="40" spans="1:10" ht="12.75">
      <c r="A40" s="19" t="s">
        <v>70</v>
      </c>
      <c r="B40" s="20"/>
      <c r="C40" s="20"/>
      <c r="D40" s="20"/>
      <c r="E40" s="21"/>
      <c r="F40" s="31">
        <v>0.9</v>
      </c>
      <c r="G40" s="32"/>
      <c r="H40" s="24" t="str">
        <f>H32</f>
        <v>Ежемесячно</v>
      </c>
      <c r="I40" s="25"/>
      <c r="J40" s="26"/>
    </row>
    <row r="41" spans="1:10" ht="12.75">
      <c r="A41" s="19" t="s">
        <v>74</v>
      </c>
      <c r="B41" s="20"/>
      <c r="C41" s="20"/>
      <c r="D41" s="20"/>
      <c r="E41" s="21"/>
      <c r="F41" s="31">
        <v>0.34</v>
      </c>
      <c r="G41" s="32"/>
      <c r="H41" s="24" t="str">
        <f>H40</f>
        <v>Ежемесячно</v>
      </c>
      <c r="I41" s="25"/>
      <c r="J41" s="26"/>
    </row>
    <row r="42" spans="1:10" ht="12.75">
      <c r="A42" s="19" t="s">
        <v>33</v>
      </c>
      <c r="B42" s="20"/>
      <c r="C42" s="20"/>
      <c r="D42" s="20"/>
      <c r="E42" s="21"/>
      <c r="F42" s="73">
        <f>F41+F40+F37+F36+F35+F34+F33+F32+F31+F21+F17+F12+F9</f>
        <v>26.990000000000002</v>
      </c>
      <c r="G42" s="74"/>
      <c r="H42" s="24"/>
      <c r="I42" s="25"/>
      <c r="J42" s="26"/>
    </row>
    <row r="43" spans="1:12" ht="12.75">
      <c r="A43" s="19" t="s">
        <v>83</v>
      </c>
      <c r="B43" s="20"/>
      <c r="C43" s="20"/>
      <c r="D43" s="20"/>
      <c r="E43" s="21"/>
      <c r="F43" s="70">
        <f>F60</f>
        <v>1.738485431492084</v>
      </c>
      <c r="G43" s="71"/>
      <c r="H43" s="24"/>
      <c r="I43" s="25"/>
      <c r="J43" s="26"/>
      <c r="K43" s="17"/>
      <c r="L43" s="6"/>
    </row>
    <row r="44" spans="1:12" ht="12.75">
      <c r="A44" s="19" t="s">
        <v>34</v>
      </c>
      <c r="B44" s="20"/>
      <c r="C44" s="20"/>
      <c r="D44" s="20"/>
      <c r="E44" s="21"/>
      <c r="F44" s="72">
        <f>SUM(F42:F43)</f>
        <v>28.728485431492086</v>
      </c>
      <c r="G44" s="60"/>
      <c r="H44" s="70"/>
      <c r="I44" s="25"/>
      <c r="J44" s="26"/>
      <c r="L44" s="11"/>
    </row>
    <row r="45" spans="1:12" ht="12.75">
      <c r="A45" s="58" t="s">
        <v>35</v>
      </c>
      <c r="B45" s="59"/>
      <c r="C45" s="59"/>
      <c r="D45" s="59"/>
      <c r="E45" s="59"/>
      <c r="F45" s="59"/>
      <c r="G45" s="59"/>
      <c r="H45" s="59"/>
      <c r="I45" s="59"/>
      <c r="J45" s="60"/>
      <c r="L45" s="10"/>
    </row>
    <row r="46" spans="1:12" ht="12.75">
      <c r="A46" s="56" t="s">
        <v>37</v>
      </c>
      <c r="B46" s="56"/>
      <c r="C46" s="56"/>
      <c r="D46" s="56"/>
      <c r="E46" s="56"/>
      <c r="F46" s="57"/>
      <c r="G46" s="57"/>
      <c r="H46" s="61" t="s">
        <v>36</v>
      </c>
      <c r="I46" s="62"/>
      <c r="J46" s="63"/>
      <c r="L46" s="9"/>
    </row>
    <row r="47" spans="1:10" ht="12.75">
      <c r="A47" s="56" t="s">
        <v>43</v>
      </c>
      <c r="B47" s="56"/>
      <c r="C47" s="56"/>
      <c r="D47" s="56"/>
      <c r="E47" s="56"/>
      <c r="F47" s="57"/>
      <c r="G47" s="57"/>
      <c r="H47" s="64"/>
      <c r="I47" s="65"/>
      <c r="J47" s="66"/>
    </row>
    <row r="48" spans="1:10" ht="12.75">
      <c r="A48" s="56" t="s">
        <v>38</v>
      </c>
      <c r="B48" s="56"/>
      <c r="C48" s="56"/>
      <c r="D48" s="56"/>
      <c r="E48" s="56"/>
      <c r="F48" s="57"/>
      <c r="G48" s="57"/>
      <c r="H48" s="64"/>
      <c r="I48" s="65"/>
      <c r="J48" s="66"/>
    </row>
    <row r="49" spans="1:10" ht="12.75">
      <c r="A49" s="56" t="s">
        <v>40</v>
      </c>
      <c r="B49" s="56"/>
      <c r="C49" s="56"/>
      <c r="D49" s="56"/>
      <c r="E49" s="56"/>
      <c r="F49" s="57"/>
      <c r="G49" s="57"/>
      <c r="H49" s="64"/>
      <c r="I49" s="65"/>
      <c r="J49" s="66"/>
    </row>
    <row r="50" spans="1:10" ht="12.75">
      <c r="A50" s="56" t="s">
        <v>44</v>
      </c>
      <c r="B50" s="56"/>
      <c r="C50" s="56"/>
      <c r="D50" s="56"/>
      <c r="E50" s="56"/>
      <c r="F50" s="57"/>
      <c r="G50" s="57"/>
      <c r="H50" s="64"/>
      <c r="I50" s="65"/>
      <c r="J50" s="66"/>
    </row>
    <row r="51" spans="1:10" ht="12.75">
      <c r="A51" s="28" t="s">
        <v>81</v>
      </c>
      <c r="B51" s="29"/>
      <c r="C51" s="29"/>
      <c r="D51" s="29"/>
      <c r="E51" s="30"/>
      <c r="F51" s="51"/>
      <c r="G51" s="52"/>
      <c r="H51" s="64"/>
      <c r="I51" s="65"/>
      <c r="J51" s="66"/>
    </row>
    <row r="52" spans="1:10" ht="12.75">
      <c r="A52" s="56" t="s">
        <v>42</v>
      </c>
      <c r="B52" s="56"/>
      <c r="C52" s="56"/>
      <c r="D52" s="56"/>
      <c r="E52" s="56"/>
      <c r="F52" s="57"/>
      <c r="G52" s="57"/>
      <c r="H52" s="64"/>
      <c r="I52" s="65"/>
      <c r="J52" s="66"/>
    </row>
    <row r="53" spans="1:10" ht="12.75">
      <c r="A53" s="28" t="s">
        <v>45</v>
      </c>
      <c r="B53" s="49"/>
      <c r="C53" s="49"/>
      <c r="D53" s="49"/>
      <c r="E53" s="50"/>
      <c r="F53" s="51"/>
      <c r="G53" s="52"/>
      <c r="H53" s="64"/>
      <c r="I53" s="65"/>
      <c r="J53" s="66"/>
    </row>
    <row r="54" spans="1:10" ht="12.75">
      <c r="A54" s="28" t="s">
        <v>39</v>
      </c>
      <c r="B54" s="49"/>
      <c r="C54" s="49"/>
      <c r="D54" s="49"/>
      <c r="E54" s="50"/>
      <c r="F54" s="51"/>
      <c r="G54" s="52"/>
      <c r="H54" s="64"/>
      <c r="I54" s="65"/>
      <c r="J54" s="66"/>
    </row>
    <row r="55" spans="1:10" ht="12.75">
      <c r="A55" s="28" t="s">
        <v>41</v>
      </c>
      <c r="B55" s="49"/>
      <c r="C55" s="49"/>
      <c r="D55" s="49"/>
      <c r="E55" s="50"/>
      <c r="F55" s="51"/>
      <c r="G55" s="52"/>
      <c r="H55" s="64"/>
      <c r="I55" s="65"/>
      <c r="J55" s="66"/>
    </row>
    <row r="56" spans="1:10" ht="12.75">
      <c r="A56" s="28" t="s">
        <v>49</v>
      </c>
      <c r="B56" s="49"/>
      <c r="C56" s="49"/>
      <c r="D56" s="49"/>
      <c r="E56" s="50"/>
      <c r="F56" s="51"/>
      <c r="G56" s="52"/>
      <c r="H56" s="64"/>
      <c r="I56" s="65"/>
      <c r="J56" s="66"/>
    </row>
    <row r="57" spans="1:10" ht="26.25" customHeight="1">
      <c r="A57" s="53" t="s">
        <v>86</v>
      </c>
      <c r="B57" s="54"/>
      <c r="C57" s="54"/>
      <c r="D57" s="54"/>
      <c r="E57" s="55"/>
      <c r="F57" s="51"/>
      <c r="G57" s="52"/>
      <c r="H57" s="64"/>
      <c r="I57" s="65"/>
      <c r="J57" s="66"/>
    </row>
    <row r="58" spans="1:10" ht="12.75">
      <c r="A58" s="28" t="s">
        <v>51</v>
      </c>
      <c r="B58" s="49"/>
      <c r="C58" s="49"/>
      <c r="D58" s="49"/>
      <c r="E58" s="50"/>
      <c r="F58" s="51"/>
      <c r="G58" s="52"/>
      <c r="H58" s="64"/>
      <c r="I58" s="65"/>
      <c r="J58" s="66"/>
    </row>
    <row r="59" spans="1:10" ht="12.75">
      <c r="A59" s="45" t="s">
        <v>50</v>
      </c>
      <c r="B59" s="45"/>
      <c r="C59" s="45"/>
      <c r="D59" s="45"/>
      <c r="E59" s="45"/>
      <c r="F59" s="46">
        <v>90000</v>
      </c>
      <c r="G59" s="46"/>
      <c r="H59" s="64"/>
      <c r="I59" s="65"/>
      <c r="J59" s="66"/>
    </row>
    <row r="60" spans="1:10" ht="12.75">
      <c r="A60" s="19" t="s">
        <v>82</v>
      </c>
      <c r="B60" s="20"/>
      <c r="C60" s="20"/>
      <c r="D60" s="20"/>
      <c r="E60" s="21"/>
      <c r="F60" s="47">
        <f>F59/12/F7</f>
        <v>1.738485431492084</v>
      </c>
      <c r="G60" s="48"/>
      <c r="H60" s="67"/>
      <c r="I60" s="68"/>
      <c r="J60" s="69"/>
    </row>
  </sheetData>
  <sheetProtection/>
  <mergeCells count="122">
    <mergeCell ref="F27:G29"/>
    <mergeCell ref="A30:E30"/>
    <mergeCell ref="F30:G30"/>
    <mergeCell ref="H30:J30"/>
    <mergeCell ref="A27:E29"/>
    <mergeCell ref="H27:J29"/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11"/>
    <mergeCell ref="H9:J9"/>
    <mergeCell ref="A10:E10"/>
    <mergeCell ref="H10:J10"/>
    <mergeCell ref="A11:E11"/>
    <mergeCell ref="H11:J11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A17:E17"/>
    <mergeCell ref="F17:G20"/>
    <mergeCell ref="H17:J17"/>
    <mergeCell ref="A18:E18"/>
    <mergeCell ref="H18:J18"/>
    <mergeCell ref="A19:E19"/>
    <mergeCell ref="H19:J19"/>
    <mergeCell ref="A20:E20"/>
    <mergeCell ref="H20:J20"/>
    <mergeCell ref="A21:E21"/>
    <mergeCell ref="H21:J21"/>
    <mergeCell ref="A22:E23"/>
    <mergeCell ref="H22:J23"/>
    <mergeCell ref="A24:E26"/>
    <mergeCell ref="H24:J26"/>
    <mergeCell ref="F21:G21"/>
    <mergeCell ref="F22:G23"/>
    <mergeCell ref="F24:G26"/>
    <mergeCell ref="F31:G31"/>
    <mergeCell ref="H31:J31"/>
    <mergeCell ref="A32:E32"/>
    <mergeCell ref="F32:G32"/>
    <mergeCell ref="H32:J32"/>
    <mergeCell ref="A33:E33"/>
    <mergeCell ref="F33:G33"/>
    <mergeCell ref="H33:J33"/>
    <mergeCell ref="A31:E31"/>
    <mergeCell ref="A34:E34"/>
    <mergeCell ref="F34:G34"/>
    <mergeCell ref="H34:J34"/>
    <mergeCell ref="A35:E35"/>
    <mergeCell ref="F35:G35"/>
    <mergeCell ref="H35:J35"/>
    <mergeCell ref="F37:G39"/>
    <mergeCell ref="H37:J37"/>
    <mergeCell ref="H38:J38"/>
    <mergeCell ref="H39:J39"/>
    <mergeCell ref="A37:E37"/>
    <mergeCell ref="A36:E36"/>
    <mergeCell ref="F36:G36"/>
    <mergeCell ref="H36:J36"/>
    <mergeCell ref="A40:E40"/>
    <mergeCell ref="F40:G40"/>
    <mergeCell ref="H40:J40"/>
    <mergeCell ref="A41:E41"/>
    <mergeCell ref="F41:G41"/>
    <mergeCell ref="H41:J41"/>
    <mergeCell ref="A42:E42"/>
    <mergeCell ref="F42:G42"/>
    <mergeCell ref="H42:J42"/>
    <mergeCell ref="A43:E43"/>
    <mergeCell ref="F43:G43"/>
    <mergeCell ref="H43:J43"/>
    <mergeCell ref="A44:E44"/>
    <mergeCell ref="F44:G44"/>
    <mergeCell ref="H44:J44"/>
    <mergeCell ref="A45:J45"/>
    <mergeCell ref="A46:E46"/>
    <mergeCell ref="F46:G46"/>
    <mergeCell ref="H46:J60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F52:G52"/>
    <mergeCell ref="A53:E53"/>
    <mergeCell ref="F53:G53"/>
    <mergeCell ref="A54:E54"/>
    <mergeCell ref="F54:G54"/>
    <mergeCell ref="A59:E59"/>
    <mergeCell ref="F59:G59"/>
    <mergeCell ref="A55:E55"/>
    <mergeCell ref="F55:G55"/>
    <mergeCell ref="A52:E52"/>
    <mergeCell ref="A60:E60"/>
    <mergeCell ref="F60:G60"/>
    <mergeCell ref="A56:E56"/>
    <mergeCell ref="F56:G56"/>
    <mergeCell ref="A57:E57"/>
    <mergeCell ref="F57:G57"/>
    <mergeCell ref="A58:E58"/>
    <mergeCell ref="F58:G58"/>
  </mergeCells>
  <printOptions/>
  <pageMargins left="0.75" right="0.75" top="1" bottom="1" header="0.5" footer="0.5"/>
  <pageSetup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2:O55"/>
  <sheetViews>
    <sheetView zoomScalePageLayoutView="0" workbookViewId="0" topLeftCell="A1">
      <selection activeCell="M53" sqref="M53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7.421875" style="0" customWidth="1"/>
    <col min="12" max="12" width="11.8515625" style="0" bestFit="1" customWidth="1"/>
    <col min="15" max="15" width="10.28125" style="0" bestFit="1" customWidth="1"/>
  </cols>
  <sheetData>
    <row r="2" spans="1:10" ht="12.75">
      <c r="A2" s="117" t="s">
        <v>96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7" t="s">
        <v>147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49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.75">
      <c r="A5" s="119" t="s">
        <v>0</v>
      </c>
      <c r="B5" s="120"/>
      <c r="C5" s="120"/>
      <c r="D5" s="120"/>
      <c r="E5" s="121"/>
      <c r="F5" s="125" t="s">
        <v>1</v>
      </c>
      <c r="G5" s="126"/>
      <c r="H5" s="119" t="s">
        <v>2</v>
      </c>
      <c r="I5" s="120"/>
      <c r="J5" s="121"/>
    </row>
    <row r="6" spans="1:10" ht="12.75">
      <c r="A6" s="122"/>
      <c r="B6" s="123"/>
      <c r="C6" s="123"/>
      <c r="D6" s="123"/>
      <c r="E6" s="124"/>
      <c r="F6" s="127"/>
      <c r="G6" s="128"/>
      <c r="H6" s="122"/>
      <c r="I6" s="123"/>
      <c r="J6" s="124"/>
    </row>
    <row r="7" spans="1:10" ht="12.75">
      <c r="A7" s="109" t="s">
        <v>89</v>
      </c>
      <c r="B7" s="109"/>
      <c r="C7" s="109"/>
      <c r="D7" s="109"/>
      <c r="E7" s="110"/>
      <c r="F7" s="111">
        <v>5995.8</v>
      </c>
      <c r="G7" s="112"/>
      <c r="H7" s="113"/>
      <c r="I7" s="114"/>
      <c r="J7" s="115"/>
    </row>
    <row r="8" spans="1:10" ht="12.75">
      <c r="A8" s="106" t="s">
        <v>3</v>
      </c>
      <c r="B8" s="106"/>
      <c r="C8" s="106"/>
      <c r="D8" s="106"/>
      <c r="E8" s="106"/>
      <c r="F8" s="75">
        <v>4</v>
      </c>
      <c r="G8" s="76"/>
      <c r="H8" s="24"/>
      <c r="I8" s="25"/>
      <c r="J8" s="26"/>
    </row>
    <row r="9" spans="1:10" ht="25.5" customHeight="1">
      <c r="A9" s="107" t="s">
        <v>4</v>
      </c>
      <c r="B9" s="108"/>
      <c r="C9" s="108"/>
      <c r="D9" s="108"/>
      <c r="E9" s="108"/>
      <c r="F9" s="77"/>
      <c r="G9" s="78"/>
      <c r="H9" s="33" t="s">
        <v>79</v>
      </c>
      <c r="I9" s="34"/>
      <c r="J9" s="35"/>
    </row>
    <row r="10" spans="1:10" ht="14.25" customHeight="1">
      <c r="A10" s="101" t="s">
        <v>5</v>
      </c>
      <c r="B10" s="29"/>
      <c r="C10" s="29"/>
      <c r="D10" s="29"/>
      <c r="E10" s="29"/>
      <c r="F10" s="77"/>
      <c r="G10" s="78"/>
      <c r="H10" s="24" t="s">
        <v>8</v>
      </c>
      <c r="I10" s="25"/>
      <c r="J10" s="26"/>
    </row>
    <row r="11" spans="1:10" ht="12.75">
      <c r="A11" s="19" t="s">
        <v>9</v>
      </c>
      <c r="B11" s="20"/>
      <c r="C11" s="20"/>
      <c r="D11" s="20"/>
      <c r="E11" s="21"/>
      <c r="F11" s="88">
        <v>2.82</v>
      </c>
      <c r="G11" s="90"/>
      <c r="H11" s="24"/>
      <c r="I11" s="25"/>
      <c r="J11" s="26"/>
    </row>
    <row r="12" spans="1:10" ht="12.75">
      <c r="A12" s="87" t="s">
        <v>10</v>
      </c>
      <c r="B12" s="37"/>
      <c r="C12" s="37"/>
      <c r="D12" s="37"/>
      <c r="E12" s="38"/>
      <c r="F12" s="95"/>
      <c r="G12" s="97"/>
      <c r="H12" s="88" t="s">
        <v>13</v>
      </c>
      <c r="I12" s="89"/>
      <c r="J12" s="90"/>
    </row>
    <row r="13" spans="1:10" ht="26.25" customHeight="1">
      <c r="A13" s="42"/>
      <c r="B13" s="43"/>
      <c r="C13" s="43"/>
      <c r="D13" s="43"/>
      <c r="E13" s="44"/>
      <c r="F13" s="95"/>
      <c r="G13" s="97"/>
      <c r="H13" s="91"/>
      <c r="I13" s="92"/>
      <c r="J13" s="93"/>
    </row>
    <row r="14" spans="1:10" ht="12.75">
      <c r="A14" s="101" t="s">
        <v>11</v>
      </c>
      <c r="B14" s="29"/>
      <c r="C14" s="29"/>
      <c r="D14" s="29"/>
      <c r="E14" s="30"/>
      <c r="F14" s="95"/>
      <c r="G14" s="97"/>
      <c r="H14" s="24" t="s">
        <v>14</v>
      </c>
      <c r="I14" s="25"/>
      <c r="J14" s="26"/>
    </row>
    <row r="15" spans="1:10" ht="12.75">
      <c r="A15" s="101" t="s">
        <v>12</v>
      </c>
      <c r="B15" s="29"/>
      <c r="C15" s="29"/>
      <c r="D15" s="29"/>
      <c r="E15" s="30"/>
      <c r="F15" s="91"/>
      <c r="G15" s="93"/>
      <c r="H15" s="24" t="s">
        <v>15</v>
      </c>
      <c r="I15" s="25"/>
      <c r="J15" s="26"/>
    </row>
    <row r="16" spans="1:10" ht="24.75" customHeight="1">
      <c r="A16" s="98" t="s">
        <v>16</v>
      </c>
      <c r="B16" s="99"/>
      <c r="C16" s="99"/>
      <c r="D16" s="99"/>
      <c r="E16" s="100"/>
      <c r="F16" s="88">
        <v>0.46</v>
      </c>
      <c r="G16" s="90"/>
      <c r="H16" s="25"/>
      <c r="I16" s="25"/>
      <c r="J16" s="26"/>
    </row>
    <row r="17" spans="1:10" ht="12.75">
      <c r="A17" s="101" t="s">
        <v>17</v>
      </c>
      <c r="B17" s="29"/>
      <c r="C17" s="29"/>
      <c r="D17" s="29"/>
      <c r="E17" s="30"/>
      <c r="F17" s="95"/>
      <c r="G17" s="97"/>
      <c r="H17" s="25"/>
      <c r="I17" s="25"/>
      <c r="J17" s="26"/>
    </row>
    <row r="18" spans="1:10" ht="12.75">
      <c r="A18" s="102" t="s">
        <v>18</v>
      </c>
      <c r="B18" s="103"/>
      <c r="C18" s="103"/>
      <c r="D18" s="103"/>
      <c r="E18" s="104"/>
      <c r="F18" s="95"/>
      <c r="G18" s="97"/>
      <c r="H18" s="105" t="s">
        <v>107</v>
      </c>
      <c r="I18" s="25"/>
      <c r="J18" s="26"/>
    </row>
    <row r="19" spans="1:10" ht="12.75">
      <c r="A19" s="101" t="s">
        <v>20</v>
      </c>
      <c r="B19" s="29"/>
      <c r="C19" s="29"/>
      <c r="D19" s="29"/>
      <c r="E19" s="30"/>
      <c r="F19" s="95"/>
      <c r="G19" s="97"/>
      <c r="H19" s="88"/>
      <c r="I19" s="89"/>
      <c r="J19" s="90"/>
    </row>
    <row r="20" spans="1:13" ht="12.75">
      <c r="A20" s="19" t="s">
        <v>21</v>
      </c>
      <c r="B20" s="20"/>
      <c r="C20" s="20"/>
      <c r="D20" s="20"/>
      <c r="E20" s="21"/>
      <c r="F20" s="142">
        <f>F21+F23+F26+F29</f>
        <v>8.35</v>
      </c>
      <c r="G20" s="142"/>
      <c r="H20" s="24"/>
      <c r="I20" s="25"/>
      <c r="J20" s="26"/>
      <c r="M20" s="6"/>
    </row>
    <row r="21" spans="1:10" ht="12.75">
      <c r="A21" s="87" t="s">
        <v>22</v>
      </c>
      <c r="B21" s="37"/>
      <c r="C21" s="37"/>
      <c r="D21" s="37"/>
      <c r="E21" s="38"/>
      <c r="F21" s="142">
        <v>2.43</v>
      </c>
      <c r="G21" s="142"/>
      <c r="H21" s="88" t="s">
        <v>23</v>
      </c>
      <c r="I21" s="89"/>
      <c r="J21" s="90"/>
    </row>
    <row r="22" spans="1:10" ht="25.5" customHeight="1">
      <c r="A22" s="42"/>
      <c r="B22" s="43"/>
      <c r="C22" s="43"/>
      <c r="D22" s="43"/>
      <c r="E22" s="44"/>
      <c r="F22" s="142"/>
      <c r="G22" s="142"/>
      <c r="H22" s="91"/>
      <c r="I22" s="92"/>
      <c r="J22" s="93"/>
    </row>
    <row r="23" spans="1:10" ht="12.75" customHeight="1">
      <c r="A23" s="36" t="s">
        <v>97</v>
      </c>
      <c r="B23" s="37"/>
      <c r="C23" s="37"/>
      <c r="D23" s="37"/>
      <c r="E23" s="38"/>
      <c r="F23" s="142">
        <v>4.13</v>
      </c>
      <c r="G23" s="142"/>
      <c r="H23" s="94" t="str">
        <f>H21</f>
        <v>Круглосуточно</v>
      </c>
      <c r="I23" s="89"/>
      <c r="J23" s="90"/>
    </row>
    <row r="24" spans="1:10" ht="12.75">
      <c r="A24" s="39"/>
      <c r="B24" s="40"/>
      <c r="C24" s="40"/>
      <c r="D24" s="40"/>
      <c r="E24" s="41"/>
      <c r="F24" s="142"/>
      <c r="G24" s="142"/>
      <c r="H24" s="95"/>
      <c r="I24" s="96"/>
      <c r="J24" s="97"/>
    </row>
    <row r="25" spans="1:10" ht="12" customHeight="1" hidden="1">
      <c r="A25" s="42"/>
      <c r="B25" s="43"/>
      <c r="C25" s="43"/>
      <c r="D25" s="43"/>
      <c r="E25" s="44"/>
      <c r="F25" s="142"/>
      <c r="G25" s="142"/>
      <c r="H25" s="91"/>
      <c r="I25" s="92"/>
      <c r="J25" s="93"/>
    </row>
    <row r="26" spans="1:10" ht="12.75">
      <c r="A26" s="36" t="s">
        <v>98</v>
      </c>
      <c r="B26" s="37"/>
      <c r="C26" s="37"/>
      <c r="D26" s="37"/>
      <c r="E26" s="38"/>
      <c r="F26" s="142">
        <v>1.39</v>
      </c>
      <c r="G26" s="142"/>
      <c r="H26" s="88" t="str">
        <f>H23</f>
        <v>Круглосуточно</v>
      </c>
      <c r="I26" s="89"/>
      <c r="J26" s="90"/>
    </row>
    <row r="27" spans="1:10" ht="12.75">
      <c r="A27" s="39"/>
      <c r="B27" s="40"/>
      <c r="C27" s="40"/>
      <c r="D27" s="40"/>
      <c r="E27" s="41"/>
      <c r="F27" s="142"/>
      <c r="G27" s="142"/>
      <c r="H27" s="95"/>
      <c r="I27" s="96"/>
      <c r="J27" s="97"/>
    </row>
    <row r="28" spans="1:10" ht="0.75" customHeight="1">
      <c r="A28" s="42"/>
      <c r="B28" s="43"/>
      <c r="C28" s="43"/>
      <c r="D28" s="43"/>
      <c r="E28" s="44"/>
      <c r="F28" s="142"/>
      <c r="G28" s="142"/>
      <c r="H28" s="91"/>
      <c r="I28" s="92"/>
      <c r="J28" s="93"/>
    </row>
    <row r="29" spans="1:10" ht="12.75">
      <c r="A29" s="148" t="s">
        <v>125</v>
      </c>
      <c r="B29" s="29"/>
      <c r="C29" s="29"/>
      <c r="D29" s="29"/>
      <c r="E29" s="30"/>
      <c r="F29" s="31">
        <v>0.4</v>
      </c>
      <c r="G29" s="32"/>
      <c r="H29" s="33" t="str">
        <f>H26</f>
        <v>Круглосуточно</v>
      </c>
      <c r="I29" s="34"/>
      <c r="J29" s="35"/>
    </row>
    <row r="30" spans="1:10" ht="12.75">
      <c r="A30" s="19" t="s">
        <v>25</v>
      </c>
      <c r="B30" s="20"/>
      <c r="C30" s="20"/>
      <c r="D30" s="20"/>
      <c r="E30" s="21"/>
      <c r="F30" s="24">
        <v>0.09</v>
      </c>
      <c r="G30" s="26"/>
      <c r="H30" s="81" t="s">
        <v>108</v>
      </c>
      <c r="I30" s="25"/>
      <c r="J30" s="26"/>
    </row>
    <row r="31" spans="1:10" ht="12.75">
      <c r="A31" s="19" t="s">
        <v>27</v>
      </c>
      <c r="B31" s="20"/>
      <c r="C31" s="20"/>
      <c r="D31" s="20"/>
      <c r="E31" s="21"/>
      <c r="F31" s="22">
        <v>0.8</v>
      </c>
      <c r="G31" s="23"/>
      <c r="H31" s="24" t="str">
        <f>H30</f>
        <v>Ежемесячно</v>
      </c>
      <c r="I31" s="25"/>
      <c r="J31" s="26"/>
    </row>
    <row r="32" spans="1:10" ht="12.75">
      <c r="A32" s="19" t="s">
        <v>68</v>
      </c>
      <c r="B32" s="20"/>
      <c r="C32" s="20"/>
      <c r="D32" s="20"/>
      <c r="E32" s="21"/>
      <c r="F32" s="31">
        <v>2.54</v>
      </c>
      <c r="G32" s="32"/>
      <c r="H32" s="81" t="s">
        <v>7</v>
      </c>
      <c r="I32" s="25"/>
      <c r="J32" s="26"/>
    </row>
    <row r="33" spans="1:10" ht="12.75">
      <c r="A33" s="84" t="s">
        <v>53</v>
      </c>
      <c r="B33" s="85"/>
      <c r="C33" s="85"/>
      <c r="D33" s="85"/>
      <c r="E33" s="85"/>
      <c r="F33" s="31">
        <v>0.23</v>
      </c>
      <c r="G33" s="32"/>
      <c r="H33" s="138" t="s">
        <v>23</v>
      </c>
      <c r="I33" s="139"/>
      <c r="J33" s="140"/>
    </row>
    <row r="34" spans="1:10" ht="12.75">
      <c r="A34" s="19" t="s">
        <v>30</v>
      </c>
      <c r="B34" s="20"/>
      <c r="C34" s="20"/>
      <c r="D34" s="20"/>
      <c r="E34" s="21"/>
      <c r="F34" s="24">
        <v>2.97</v>
      </c>
      <c r="G34" s="26"/>
      <c r="H34" s="24"/>
      <c r="I34" s="25"/>
      <c r="J34" s="26"/>
    </row>
    <row r="35" spans="1:10" ht="12.75">
      <c r="A35" s="19" t="s">
        <v>112</v>
      </c>
      <c r="B35" s="20"/>
      <c r="C35" s="20"/>
      <c r="D35" s="20"/>
      <c r="E35" s="21"/>
      <c r="F35" s="24">
        <v>0.82</v>
      </c>
      <c r="G35" s="26"/>
      <c r="H35" s="24"/>
      <c r="I35" s="25"/>
      <c r="J35" s="26"/>
    </row>
    <row r="36" spans="1:10" ht="12.75">
      <c r="A36" s="19" t="s">
        <v>56</v>
      </c>
      <c r="B36" s="20"/>
      <c r="C36" s="20"/>
      <c r="D36" s="20"/>
      <c r="E36" s="21"/>
      <c r="F36" s="88">
        <v>2.17</v>
      </c>
      <c r="G36" s="90"/>
      <c r="H36" s="24"/>
      <c r="I36" s="25"/>
      <c r="J36" s="26"/>
    </row>
    <row r="37" spans="1:10" ht="12.75">
      <c r="A37" s="8" t="s">
        <v>57</v>
      </c>
      <c r="B37" s="2"/>
      <c r="C37" s="2"/>
      <c r="D37" s="2"/>
      <c r="E37" s="3"/>
      <c r="F37" s="95"/>
      <c r="G37" s="97"/>
      <c r="H37" s="24" t="s">
        <v>26</v>
      </c>
      <c r="I37" s="25"/>
      <c r="J37" s="26"/>
    </row>
    <row r="38" spans="1:10" ht="12.75">
      <c r="A38" s="8" t="s">
        <v>117</v>
      </c>
      <c r="B38" s="2"/>
      <c r="C38" s="2"/>
      <c r="D38" s="2"/>
      <c r="E38" s="3"/>
      <c r="F38" s="91"/>
      <c r="G38" s="93"/>
      <c r="H38" s="81" t="s">
        <v>120</v>
      </c>
      <c r="I38" s="25"/>
      <c r="J38" s="26"/>
    </row>
    <row r="39" spans="1:10" ht="12.75">
      <c r="A39" s="19" t="s">
        <v>72</v>
      </c>
      <c r="B39" s="20"/>
      <c r="C39" s="20"/>
      <c r="D39" s="20"/>
      <c r="E39" s="21"/>
      <c r="F39" s="31">
        <v>0.9</v>
      </c>
      <c r="G39" s="32"/>
      <c r="H39" s="24" t="str">
        <f>H30</f>
        <v>Ежемесячно</v>
      </c>
      <c r="I39" s="25"/>
      <c r="J39" s="26"/>
    </row>
    <row r="40" spans="1:10" ht="12.75">
      <c r="A40" s="19" t="s">
        <v>75</v>
      </c>
      <c r="B40" s="20"/>
      <c r="C40" s="20"/>
      <c r="D40" s="20"/>
      <c r="E40" s="21"/>
      <c r="F40" s="31">
        <v>0.96</v>
      </c>
      <c r="G40" s="32"/>
      <c r="H40" s="24" t="str">
        <f>H39</f>
        <v>Ежемесячно</v>
      </c>
      <c r="I40" s="25"/>
      <c r="J40" s="26"/>
    </row>
    <row r="41" spans="1:10" ht="12.75">
      <c r="A41" s="19" t="s">
        <v>33</v>
      </c>
      <c r="B41" s="20"/>
      <c r="C41" s="20"/>
      <c r="D41" s="20"/>
      <c r="E41" s="21"/>
      <c r="F41" s="73">
        <f>F40+F39+F36+F35+F34+F33+F32+F31+F30+F20+F16+F11+F8</f>
        <v>27.11</v>
      </c>
      <c r="G41" s="74"/>
      <c r="H41" s="24"/>
      <c r="I41" s="25"/>
      <c r="J41" s="26"/>
    </row>
    <row r="42" spans="1:15" ht="12.75">
      <c r="A42" s="19" t="s">
        <v>83</v>
      </c>
      <c r="B42" s="20"/>
      <c r="C42" s="20"/>
      <c r="D42" s="20"/>
      <c r="E42" s="21"/>
      <c r="F42" s="72">
        <v>1.59</v>
      </c>
      <c r="G42" s="150"/>
      <c r="H42" s="24"/>
      <c r="I42" s="25"/>
      <c r="J42" s="26"/>
      <c r="K42" s="146"/>
      <c r="L42" s="147"/>
      <c r="M42" s="147"/>
      <c r="N42" s="147"/>
      <c r="O42" s="147"/>
    </row>
    <row r="43" spans="1:15" ht="12.75">
      <c r="A43" s="19" t="s">
        <v>34</v>
      </c>
      <c r="B43" s="20"/>
      <c r="C43" s="20"/>
      <c r="D43" s="20"/>
      <c r="E43" s="21"/>
      <c r="F43" s="72">
        <f>SUM(F41:F42)</f>
        <v>28.7</v>
      </c>
      <c r="G43" s="60"/>
      <c r="H43" s="70"/>
      <c r="I43" s="25"/>
      <c r="J43" s="26"/>
      <c r="K43" s="146"/>
      <c r="L43" s="147"/>
      <c r="M43" s="147"/>
      <c r="N43" s="147"/>
      <c r="O43" s="147"/>
    </row>
    <row r="44" spans="1:10" ht="12.75">
      <c r="A44" s="58" t="s">
        <v>35</v>
      </c>
      <c r="B44" s="59"/>
      <c r="C44" s="59"/>
      <c r="D44" s="59"/>
      <c r="E44" s="59"/>
      <c r="F44" s="59"/>
      <c r="G44" s="59"/>
      <c r="H44" s="59"/>
      <c r="I44" s="59"/>
      <c r="J44" s="60"/>
    </row>
    <row r="45" spans="1:10" ht="12.75">
      <c r="A45" s="56" t="s">
        <v>37</v>
      </c>
      <c r="B45" s="56"/>
      <c r="C45" s="56"/>
      <c r="D45" s="56"/>
      <c r="E45" s="56"/>
      <c r="F45" s="57"/>
      <c r="G45" s="57"/>
      <c r="H45" s="61" t="s">
        <v>36</v>
      </c>
      <c r="I45" s="62"/>
      <c r="J45" s="63"/>
    </row>
    <row r="46" spans="1:10" ht="12.75">
      <c r="A46" s="56" t="s">
        <v>38</v>
      </c>
      <c r="B46" s="56"/>
      <c r="C46" s="56"/>
      <c r="D46" s="56"/>
      <c r="E46" s="56"/>
      <c r="F46" s="57"/>
      <c r="G46" s="57"/>
      <c r="H46" s="64"/>
      <c r="I46" s="65"/>
      <c r="J46" s="66"/>
    </row>
    <row r="47" spans="1:15" ht="12.75">
      <c r="A47" s="56" t="s">
        <v>40</v>
      </c>
      <c r="B47" s="56"/>
      <c r="C47" s="56"/>
      <c r="D47" s="56"/>
      <c r="E47" s="56"/>
      <c r="F47" s="57"/>
      <c r="G47" s="57"/>
      <c r="H47" s="64"/>
      <c r="I47" s="65"/>
      <c r="J47" s="66"/>
      <c r="O47" s="7"/>
    </row>
    <row r="48" spans="1:14" ht="12.75">
      <c r="A48" s="56" t="s">
        <v>44</v>
      </c>
      <c r="B48" s="56"/>
      <c r="C48" s="56"/>
      <c r="D48" s="56"/>
      <c r="E48" s="56"/>
      <c r="F48" s="57"/>
      <c r="G48" s="57"/>
      <c r="H48" s="64"/>
      <c r="I48" s="65"/>
      <c r="J48" s="66"/>
      <c r="L48" s="11"/>
      <c r="M48" s="11"/>
      <c r="N48" s="6"/>
    </row>
    <row r="49" spans="1:14" ht="12.75">
      <c r="A49" s="56" t="s">
        <v>42</v>
      </c>
      <c r="B49" s="56"/>
      <c r="C49" s="56"/>
      <c r="D49" s="56"/>
      <c r="E49" s="56"/>
      <c r="F49" s="57"/>
      <c r="G49" s="57"/>
      <c r="H49" s="64"/>
      <c r="I49" s="65"/>
      <c r="J49" s="66"/>
      <c r="L49" s="9"/>
      <c r="N49" s="6"/>
    </row>
    <row r="50" spans="1:14" ht="12.75">
      <c r="A50" s="28" t="s">
        <v>39</v>
      </c>
      <c r="B50" s="49"/>
      <c r="C50" s="49"/>
      <c r="D50" s="49"/>
      <c r="E50" s="50"/>
      <c r="F50" s="51"/>
      <c r="G50" s="52"/>
      <c r="H50" s="64"/>
      <c r="I50" s="65"/>
      <c r="J50" s="66"/>
      <c r="N50" s="16"/>
    </row>
    <row r="51" spans="1:10" ht="12.75">
      <c r="A51" s="28" t="s">
        <v>41</v>
      </c>
      <c r="B51" s="49"/>
      <c r="C51" s="49"/>
      <c r="D51" s="49"/>
      <c r="E51" s="50"/>
      <c r="F51" s="51"/>
      <c r="G51" s="52"/>
      <c r="H51" s="64"/>
      <c r="I51" s="65"/>
      <c r="J51" s="66"/>
    </row>
    <row r="52" spans="1:10" ht="25.5" customHeight="1">
      <c r="A52" s="53" t="s">
        <v>86</v>
      </c>
      <c r="B52" s="54"/>
      <c r="C52" s="54"/>
      <c r="D52" s="54"/>
      <c r="E52" s="55"/>
      <c r="F52" s="51"/>
      <c r="G52" s="52"/>
      <c r="H52" s="64"/>
      <c r="I52" s="65"/>
      <c r="J52" s="66"/>
    </row>
    <row r="53" spans="1:10" ht="12.75">
      <c r="A53" s="28" t="s">
        <v>51</v>
      </c>
      <c r="B53" s="49"/>
      <c r="C53" s="49"/>
      <c r="D53" s="49"/>
      <c r="E53" s="50"/>
      <c r="F53" s="51"/>
      <c r="G53" s="52"/>
      <c r="H53" s="64"/>
      <c r="I53" s="65"/>
      <c r="J53" s="66"/>
    </row>
    <row r="54" spans="1:10" ht="12.75">
      <c r="A54" s="45" t="s">
        <v>50</v>
      </c>
      <c r="B54" s="45"/>
      <c r="C54" s="45"/>
      <c r="D54" s="45"/>
      <c r="E54" s="45"/>
      <c r="F54" s="46">
        <f>F55*12*F7</f>
        <v>114399.86400000002</v>
      </c>
      <c r="G54" s="46"/>
      <c r="H54" s="64"/>
      <c r="I54" s="65"/>
      <c r="J54" s="66"/>
    </row>
    <row r="55" spans="1:10" ht="12.75">
      <c r="A55" s="19" t="s">
        <v>82</v>
      </c>
      <c r="B55" s="20"/>
      <c r="C55" s="20"/>
      <c r="D55" s="20"/>
      <c r="E55" s="21"/>
      <c r="F55" s="47">
        <f>F42</f>
        <v>1.59</v>
      </c>
      <c r="G55" s="48"/>
      <c r="H55" s="67"/>
      <c r="I55" s="68"/>
      <c r="J55" s="69"/>
    </row>
  </sheetData>
  <sheetProtection/>
  <mergeCells count="112">
    <mergeCell ref="A55:E55"/>
    <mergeCell ref="F55:G55"/>
    <mergeCell ref="A52:E52"/>
    <mergeCell ref="F52:G52"/>
    <mergeCell ref="A53:E53"/>
    <mergeCell ref="F53:G53"/>
    <mergeCell ref="A54:E54"/>
    <mergeCell ref="F54:G54"/>
    <mergeCell ref="A49:E49"/>
    <mergeCell ref="F49:G49"/>
    <mergeCell ref="A50:E50"/>
    <mergeCell ref="F50:G50"/>
    <mergeCell ref="A51:E51"/>
    <mergeCell ref="F51:G51"/>
    <mergeCell ref="A44:J44"/>
    <mergeCell ref="A45:E45"/>
    <mergeCell ref="F45:G45"/>
    <mergeCell ref="H45:J55"/>
    <mergeCell ref="A46:E46"/>
    <mergeCell ref="F46:G46"/>
    <mergeCell ref="A47:E47"/>
    <mergeCell ref="F47:G47"/>
    <mergeCell ref="A48:E48"/>
    <mergeCell ref="F48:G48"/>
    <mergeCell ref="A42:E42"/>
    <mergeCell ref="F42:G42"/>
    <mergeCell ref="H42:J42"/>
    <mergeCell ref="A43:E43"/>
    <mergeCell ref="F43:G43"/>
    <mergeCell ref="H43:J43"/>
    <mergeCell ref="A41:E41"/>
    <mergeCell ref="F41:G41"/>
    <mergeCell ref="H41:J41"/>
    <mergeCell ref="A39:E39"/>
    <mergeCell ref="F39:G39"/>
    <mergeCell ref="H39:J39"/>
    <mergeCell ref="A40:E40"/>
    <mergeCell ref="F40:G40"/>
    <mergeCell ref="H40:J40"/>
    <mergeCell ref="F36:G38"/>
    <mergeCell ref="H36:J36"/>
    <mergeCell ref="H37:J37"/>
    <mergeCell ref="H38:J38"/>
    <mergeCell ref="A36:E36"/>
    <mergeCell ref="A35:E35"/>
    <mergeCell ref="F35:G35"/>
    <mergeCell ref="H35:J35"/>
    <mergeCell ref="A33:E33"/>
    <mergeCell ref="F33:G33"/>
    <mergeCell ref="H33:J33"/>
    <mergeCell ref="A34:E34"/>
    <mergeCell ref="F34:G34"/>
    <mergeCell ref="H34:J34"/>
    <mergeCell ref="F31:G31"/>
    <mergeCell ref="H31:J31"/>
    <mergeCell ref="A32:E32"/>
    <mergeCell ref="F32:G32"/>
    <mergeCell ref="H32:J32"/>
    <mergeCell ref="A30:E30"/>
    <mergeCell ref="A20:E20"/>
    <mergeCell ref="H20:J20"/>
    <mergeCell ref="A21:E22"/>
    <mergeCell ref="H21:J22"/>
    <mergeCell ref="A23:E25"/>
    <mergeCell ref="H23:J25"/>
    <mergeCell ref="F20:G20"/>
    <mergeCell ref="F21:G22"/>
    <mergeCell ref="F23:G25"/>
    <mergeCell ref="A16:E16"/>
    <mergeCell ref="F16:G19"/>
    <mergeCell ref="H16:J16"/>
    <mergeCell ref="A17:E17"/>
    <mergeCell ref="H17:J17"/>
    <mergeCell ref="A18:E18"/>
    <mergeCell ref="H18:J18"/>
    <mergeCell ref="A19:E19"/>
    <mergeCell ref="H19:J19"/>
    <mergeCell ref="A11:E11"/>
    <mergeCell ref="F11:G15"/>
    <mergeCell ref="H11:J11"/>
    <mergeCell ref="A12:E13"/>
    <mergeCell ref="H12:J13"/>
    <mergeCell ref="A14:E14"/>
    <mergeCell ref="H14:J14"/>
    <mergeCell ref="A15:E15"/>
    <mergeCell ref="H15:J15"/>
    <mergeCell ref="A7:E7"/>
    <mergeCell ref="F7:G7"/>
    <mergeCell ref="H7:J7"/>
    <mergeCell ref="A8:E8"/>
    <mergeCell ref="F8:G10"/>
    <mergeCell ref="H8:J8"/>
    <mergeCell ref="A9:E9"/>
    <mergeCell ref="H9:J9"/>
    <mergeCell ref="A10:E10"/>
    <mergeCell ref="H10:J10"/>
    <mergeCell ref="A2:J2"/>
    <mergeCell ref="A3:J3"/>
    <mergeCell ref="A4:J4"/>
    <mergeCell ref="A5:E6"/>
    <mergeCell ref="F5:G6"/>
    <mergeCell ref="H5:J6"/>
    <mergeCell ref="K42:O43"/>
    <mergeCell ref="F26:G28"/>
    <mergeCell ref="A29:E29"/>
    <mergeCell ref="F29:G29"/>
    <mergeCell ref="H29:J29"/>
    <mergeCell ref="A26:E28"/>
    <mergeCell ref="H26:J28"/>
    <mergeCell ref="F30:G30"/>
    <mergeCell ref="H30:J30"/>
    <mergeCell ref="A31:E3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2:M62"/>
  <sheetViews>
    <sheetView zoomScalePageLayoutView="0" workbookViewId="0" topLeftCell="A1">
      <selection activeCell="L48" sqref="L48:N48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4.140625" style="0" customWidth="1"/>
    <col min="12" max="12" width="12.8515625" style="0" bestFit="1" customWidth="1"/>
    <col min="13" max="13" width="10.28125" style="0" bestFit="1" customWidth="1"/>
  </cols>
  <sheetData>
    <row r="2" spans="1:10" ht="12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7" t="s">
        <v>148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.75">
      <c r="A5" s="119" t="s">
        <v>0</v>
      </c>
      <c r="B5" s="120"/>
      <c r="C5" s="120"/>
      <c r="D5" s="120"/>
      <c r="E5" s="121"/>
      <c r="F5" s="125" t="s">
        <v>1</v>
      </c>
      <c r="G5" s="126"/>
      <c r="H5" s="119" t="s">
        <v>2</v>
      </c>
      <c r="I5" s="120"/>
      <c r="J5" s="121"/>
    </row>
    <row r="6" spans="1:10" ht="12.75">
      <c r="A6" s="122"/>
      <c r="B6" s="123"/>
      <c r="C6" s="123"/>
      <c r="D6" s="123"/>
      <c r="E6" s="124"/>
      <c r="F6" s="127"/>
      <c r="G6" s="128"/>
      <c r="H6" s="122"/>
      <c r="I6" s="123"/>
      <c r="J6" s="124"/>
    </row>
    <row r="7" spans="1:10" ht="12.75">
      <c r="A7" s="109" t="s">
        <v>46</v>
      </c>
      <c r="B7" s="109"/>
      <c r="C7" s="109"/>
      <c r="D7" s="109"/>
      <c r="E7" s="110"/>
      <c r="F7" s="111">
        <v>16334.9</v>
      </c>
      <c r="G7" s="112"/>
      <c r="H7" s="113"/>
      <c r="I7" s="114"/>
      <c r="J7" s="115"/>
    </row>
    <row r="8" spans="1:10" ht="12.75">
      <c r="A8" s="109"/>
      <c r="B8" s="109"/>
      <c r="C8" s="109"/>
      <c r="D8" s="109"/>
      <c r="E8" s="110"/>
      <c r="F8" s="116"/>
      <c r="G8" s="112"/>
      <c r="H8" s="113"/>
      <c r="I8" s="114"/>
      <c r="J8" s="115"/>
    </row>
    <row r="9" spans="1:10" ht="12.75">
      <c r="A9" s="106" t="s">
        <v>3</v>
      </c>
      <c r="B9" s="106"/>
      <c r="C9" s="106"/>
      <c r="D9" s="106"/>
      <c r="E9" s="106"/>
      <c r="F9" s="88">
        <v>2.9</v>
      </c>
      <c r="G9" s="90"/>
      <c r="H9" s="24"/>
      <c r="I9" s="25"/>
      <c r="J9" s="26"/>
    </row>
    <row r="10" spans="1:10" ht="25.5" customHeight="1">
      <c r="A10" s="107" t="s">
        <v>4</v>
      </c>
      <c r="B10" s="108"/>
      <c r="C10" s="108"/>
      <c r="D10" s="108"/>
      <c r="E10" s="108"/>
      <c r="F10" s="95"/>
      <c r="G10" s="97"/>
      <c r="H10" s="33" t="s">
        <v>79</v>
      </c>
      <c r="I10" s="34"/>
      <c r="J10" s="35"/>
    </row>
    <row r="11" spans="1:10" ht="14.25" customHeight="1">
      <c r="A11" s="101" t="s">
        <v>5</v>
      </c>
      <c r="B11" s="29"/>
      <c r="C11" s="29"/>
      <c r="D11" s="29"/>
      <c r="E11" s="29"/>
      <c r="F11" s="95"/>
      <c r="G11" s="97"/>
      <c r="H11" s="24" t="s">
        <v>8</v>
      </c>
      <c r="I11" s="25"/>
      <c r="J11" s="26"/>
    </row>
    <row r="12" spans="1:10" ht="12.75">
      <c r="A12" s="101" t="s">
        <v>6</v>
      </c>
      <c r="B12" s="29"/>
      <c r="C12" s="29"/>
      <c r="D12" s="29"/>
      <c r="E12" s="29"/>
      <c r="F12" s="91"/>
      <c r="G12" s="93"/>
      <c r="H12" s="33" t="s">
        <v>7</v>
      </c>
      <c r="I12" s="34"/>
      <c r="J12" s="35"/>
    </row>
    <row r="13" spans="1:10" ht="12.75">
      <c r="A13" s="19" t="s">
        <v>9</v>
      </c>
      <c r="B13" s="20"/>
      <c r="C13" s="20"/>
      <c r="D13" s="20"/>
      <c r="E13" s="21"/>
      <c r="F13" s="88">
        <v>2.02</v>
      </c>
      <c r="G13" s="90"/>
      <c r="H13" s="24"/>
      <c r="I13" s="25"/>
      <c r="J13" s="26"/>
    </row>
    <row r="14" spans="1:10" ht="12.75">
      <c r="A14" s="87" t="s">
        <v>10</v>
      </c>
      <c r="B14" s="37"/>
      <c r="C14" s="37"/>
      <c r="D14" s="37"/>
      <c r="E14" s="38"/>
      <c r="F14" s="95"/>
      <c r="G14" s="97"/>
      <c r="H14" s="88" t="s">
        <v>13</v>
      </c>
      <c r="I14" s="89"/>
      <c r="J14" s="90"/>
    </row>
    <row r="15" spans="1:10" ht="26.25" customHeight="1">
      <c r="A15" s="42"/>
      <c r="B15" s="43"/>
      <c r="C15" s="43"/>
      <c r="D15" s="43"/>
      <c r="E15" s="44"/>
      <c r="F15" s="95"/>
      <c r="G15" s="97"/>
      <c r="H15" s="91"/>
      <c r="I15" s="92"/>
      <c r="J15" s="93"/>
    </row>
    <row r="16" spans="1:10" ht="12.75">
      <c r="A16" s="101" t="s">
        <v>11</v>
      </c>
      <c r="B16" s="29"/>
      <c r="C16" s="29"/>
      <c r="D16" s="29"/>
      <c r="E16" s="30"/>
      <c r="F16" s="95"/>
      <c r="G16" s="97"/>
      <c r="H16" s="24" t="s">
        <v>14</v>
      </c>
      <c r="I16" s="25"/>
      <c r="J16" s="26"/>
    </row>
    <row r="17" spans="1:10" ht="12.75">
      <c r="A17" s="101" t="s">
        <v>12</v>
      </c>
      <c r="B17" s="29"/>
      <c r="C17" s="29"/>
      <c r="D17" s="29"/>
      <c r="E17" s="30"/>
      <c r="F17" s="91"/>
      <c r="G17" s="93"/>
      <c r="H17" s="24" t="s">
        <v>15</v>
      </c>
      <c r="I17" s="25"/>
      <c r="J17" s="26"/>
    </row>
    <row r="18" spans="1:10" ht="24.75" customHeight="1">
      <c r="A18" s="98" t="s">
        <v>16</v>
      </c>
      <c r="B18" s="99"/>
      <c r="C18" s="99"/>
      <c r="D18" s="99"/>
      <c r="E18" s="100"/>
      <c r="F18" s="88">
        <v>0.46</v>
      </c>
      <c r="G18" s="90"/>
      <c r="H18" s="25"/>
      <c r="I18" s="25"/>
      <c r="J18" s="26"/>
    </row>
    <row r="19" spans="1:10" ht="12.75">
      <c r="A19" s="101" t="s">
        <v>17</v>
      </c>
      <c r="B19" s="29"/>
      <c r="C19" s="29"/>
      <c r="D19" s="29"/>
      <c r="E19" s="30"/>
      <c r="F19" s="95"/>
      <c r="G19" s="97"/>
      <c r="H19" s="25"/>
      <c r="I19" s="25"/>
      <c r="J19" s="26"/>
    </row>
    <row r="20" spans="1:10" ht="12.75">
      <c r="A20" s="102" t="s">
        <v>18</v>
      </c>
      <c r="B20" s="103"/>
      <c r="C20" s="103"/>
      <c r="D20" s="103"/>
      <c r="E20" s="104"/>
      <c r="F20" s="95"/>
      <c r="G20" s="97"/>
      <c r="H20" s="25" t="s">
        <v>107</v>
      </c>
      <c r="I20" s="25"/>
      <c r="J20" s="26"/>
    </row>
    <row r="21" spans="1:10" ht="12.75">
      <c r="A21" s="101" t="s">
        <v>20</v>
      </c>
      <c r="B21" s="29"/>
      <c r="C21" s="29"/>
      <c r="D21" s="29"/>
      <c r="E21" s="30"/>
      <c r="F21" s="95"/>
      <c r="G21" s="97"/>
      <c r="H21" s="88"/>
      <c r="I21" s="89"/>
      <c r="J21" s="90"/>
    </row>
    <row r="22" spans="1:13" ht="12.75">
      <c r="A22" s="19" t="s">
        <v>21</v>
      </c>
      <c r="B22" s="20"/>
      <c r="C22" s="20"/>
      <c r="D22" s="20"/>
      <c r="E22" s="21"/>
      <c r="F22" s="142">
        <f>F23+F25+F28+F31</f>
        <v>8.35</v>
      </c>
      <c r="G22" s="142"/>
      <c r="H22" s="24"/>
      <c r="I22" s="25"/>
      <c r="J22" s="26"/>
      <c r="M22" s="6"/>
    </row>
    <row r="23" spans="1:10" ht="12.75">
      <c r="A23" s="87" t="s">
        <v>22</v>
      </c>
      <c r="B23" s="37"/>
      <c r="C23" s="37"/>
      <c r="D23" s="37"/>
      <c r="E23" s="38"/>
      <c r="F23" s="142">
        <v>2.43</v>
      </c>
      <c r="G23" s="142"/>
      <c r="H23" s="88" t="s">
        <v>23</v>
      </c>
      <c r="I23" s="89"/>
      <c r="J23" s="90"/>
    </row>
    <row r="24" spans="1:10" ht="25.5" customHeight="1">
      <c r="A24" s="42"/>
      <c r="B24" s="43"/>
      <c r="C24" s="43"/>
      <c r="D24" s="43"/>
      <c r="E24" s="44"/>
      <c r="F24" s="142"/>
      <c r="G24" s="142"/>
      <c r="H24" s="91"/>
      <c r="I24" s="92"/>
      <c r="J24" s="93"/>
    </row>
    <row r="25" spans="1:10" ht="12.75" customHeight="1">
      <c r="A25" s="87" t="s">
        <v>118</v>
      </c>
      <c r="B25" s="37"/>
      <c r="C25" s="37"/>
      <c r="D25" s="37"/>
      <c r="E25" s="38"/>
      <c r="F25" s="142">
        <v>4.13</v>
      </c>
      <c r="G25" s="142"/>
      <c r="H25" s="94" t="str">
        <f>H23</f>
        <v>Круглосуточно</v>
      </c>
      <c r="I25" s="89"/>
      <c r="J25" s="90"/>
    </row>
    <row r="26" spans="1:10" ht="11.25" customHeight="1">
      <c r="A26" s="39"/>
      <c r="B26" s="40"/>
      <c r="C26" s="40"/>
      <c r="D26" s="40"/>
      <c r="E26" s="41"/>
      <c r="F26" s="142"/>
      <c r="G26" s="142"/>
      <c r="H26" s="95"/>
      <c r="I26" s="96"/>
      <c r="J26" s="97"/>
    </row>
    <row r="27" spans="1:10" ht="12" customHeight="1" hidden="1">
      <c r="A27" s="42"/>
      <c r="B27" s="43"/>
      <c r="C27" s="43"/>
      <c r="D27" s="43"/>
      <c r="E27" s="44"/>
      <c r="F27" s="142"/>
      <c r="G27" s="142"/>
      <c r="H27" s="91"/>
      <c r="I27" s="92"/>
      <c r="J27" s="93"/>
    </row>
    <row r="28" spans="1:10" ht="12.75">
      <c r="A28" s="87" t="s">
        <v>92</v>
      </c>
      <c r="B28" s="37"/>
      <c r="C28" s="37"/>
      <c r="D28" s="37"/>
      <c r="E28" s="38"/>
      <c r="F28" s="142">
        <v>1.39</v>
      </c>
      <c r="G28" s="142"/>
      <c r="H28" s="88" t="str">
        <f>H25</f>
        <v>Круглосуточно</v>
      </c>
      <c r="I28" s="89"/>
      <c r="J28" s="90"/>
    </row>
    <row r="29" spans="1:10" ht="12" customHeight="1">
      <c r="A29" s="39"/>
      <c r="B29" s="40"/>
      <c r="C29" s="40"/>
      <c r="D29" s="40"/>
      <c r="E29" s="41"/>
      <c r="F29" s="142"/>
      <c r="G29" s="142"/>
      <c r="H29" s="95"/>
      <c r="I29" s="96"/>
      <c r="J29" s="97"/>
    </row>
    <row r="30" spans="1:10" ht="12.75" hidden="1">
      <c r="A30" s="42"/>
      <c r="B30" s="43"/>
      <c r="C30" s="43"/>
      <c r="D30" s="43"/>
      <c r="E30" s="44"/>
      <c r="F30" s="142"/>
      <c r="G30" s="142"/>
      <c r="H30" s="91"/>
      <c r="I30" s="92"/>
      <c r="J30" s="93"/>
    </row>
    <row r="31" spans="1:10" ht="12.75">
      <c r="A31" s="101" t="s">
        <v>99</v>
      </c>
      <c r="B31" s="29"/>
      <c r="C31" s="29"/>
      <c r="D31" s="29"/>
      <c r="E31" s="30"/>
      <c r="F31" s="31">
        <v>0.4</v>
      </c>
      <c r="G31" s="32"/>
      <c r="H31" s="33" t="str">
        <f>H28</f>
        <v>Круглосуточно</v>
      </c>
      <c r="I31" s="34"/>
      <c r="J31" s="35"/>
    </row>
    <row r="32" spans="1:10" ht="12.75">
      <c r="A32" s="19" t="s">
        <v>25</v>
      </c>
      <c r="B32" s="20"/>
      <c r="C32" s="20"/>
      <c r="D32" s="20"/>
      <c r="E32" s="21"/>
      <c r="F32" s="24">
        <v>0.04</v>
      </c>
      <c r="G32" s="26"/>
      <c r="H32" s="24" t="s">
        <v>108</v>
      </c>
      <c r="I32" s="25"/>
      <c r="J32" s="26"/>
    </row>
    <row r="33" spans="1:10" ht="12.75">
      <c r="A33" s="19" t="s">
        <v>27</v>
      </c>
      <c r="B33" s="20"/>
      <c r="C33" s="20"/>
      <c r="D33" s="20"/>
      <c r="E33" s="21"/>
      <c r="F33" s="24">
        <v>0.54</v>
      </c>
      <c r="G33" s="26"/>
      <c r="H33" s="24" t="str">
        <f>H32</f>
        <v>Ежемесячно</v>
      </c>
      <c r="I33" s="25"/>
      <c r="J33" s="26"/>
    </row>
    <row r="34" spans="1:10" ht="12.75">
      <c r="A34" s="84" t="s">
        <v>59</v>
      </c>
      <c r="B34" s="85"/>
      <c r="C34" s="85"/>
      <c r="D34" s="85"/>
      <c r="E34" s="85"/>
      <c r="F34" s="31">
        <v>0.1</v>
      </c>
      <c r="G34" s="32"/>
      <c r="H34" s="24" t="s">
        <v>29</v>
      </c>
      <c r="I34" s="25"/>
      <c r="J34" s="26"/>
    </row>
    <row r="35" spans="1:10" ht="12.75">
      <c r="A35" s="19" t="s">
        <v>66</v>
      </c>
      <c r="B35" s="20"/>
      <c r="C35" s="20"/>
      <c r="D35" s="20"/>
      <c r="E35" s="21"/>
      <c r="F35" s="31">
        <v>2.54</v>
      </c>
      <c r="G35" s="32"/>
      <c r="H35" s="24" t="s">
        <v>7</v>
      </c>
      <c r="I35" s="25"/>
      <c r="J35" s="26"/>
    </row>
    <row r="36" spans="1:10" ht="12.75">
      <c r="A36" s="19" t="s">
        <v>54</v>
      </c>
      <c r="B36" s="20"/>
      <c r="C36" s="20"/>
      <c r="D36" s="20"/>
      <c r="E36" s="21"/>
      <c r="F36" s="24">
        <v>3.51</v>
      </c>
      <c r="G36" s="26"/>
      <c r="H36" s="24" t="s">
        <v>29</v>
      </c>
      <c r="I36" s="25"/>
      <c r="J36" s="26"/>
    </row>
    <row r="37" spans="1:10" ht="12.75">
      <c r="A37" s="19" t="s">
        <v>55</v>
      </c>
      <c r="B37" s="20"/>
      <c r="C37" s="20"/>
      <c r="D37" s="20"/>
      <c r="E37" s="21"/>
      <c r="F37" s="24">
        <v>2.97</v>
      </c>
      <c r="G37" s="26"/>
      <c r="H37" s="24"/>
      <c r="I37" s="25"/>
      <c r="J37" s="26"/>
    </row>
    <row r="38" spans="1:10" ht="12.75">
      <c r="A38" s="19" t="s">
        <v>100</v>
      </c>
      <c r="B38" s="20"/>
      <c r="C38" s="20"/>
      <c r="D38" s="20"/>
      <c r="E38" s="21"/>
      <c r="F38" s="24">
        <v>0.82</v>
      </c>
      <c r="G38" s="26"/>
      <c r="H38" s="24"/>
      <c r="I38" s="25"/>
      <c r="J38" s="26"/>
    </row>
    <row r="39" spans="1:10" ht="12.75">
      <c r="A39" s="19" t="s">
        <v>56</v>
      </c>
      <c r="B39" s="20"/>
      <c r="C39" s="20"/>
      <c r="D39" s="20"/>
      <c r="E39" s="21"/>
      <c r="F39" s="88">
        <v>1.08</v>
      </c>
      <c r="G39" s="90"/>
      <c r="H39" s="24"/>
      <c r="I39" s="25"/>
      <c r="J39" s="26"/>
    </row>
    <row r="40" spans="1:10" ht="12.75">
      <c r="A40" s="1" t="s">
        <v>69</v>
      </c>
      <c r="B40" s="2"/>
      <c r="C40" s="2"/>
      <c r="D40" s="2"/>
      <c r="E40" s="3"/>
      <c r="F40" s="95"/>
      <c r="G40" s="97"/>
      <c r="H40" s="24" t="s">
        <v>26</v>
      </c>
      <c r="I40" s="25"/>
      <c r="J40" s="26"/>
    </row>
    <row r="41" spans="1:10" ht="12.75">
      <c r="A41" s="1" t="s">
        <v>67</v>
      </c>
      <c r="B41" s="2"/>
      <c r="C41" s="2"/>
      <c r="D41" s="2"/>
      <c r="E41" s="3"/>
      <c r="F41" s="91"/>
      <c r="G41" s="93"/>
      <c r="H41" s="24" t="s">
        <v>120</v>
      </c>
      <c r="I41" s="25"/>
      <c r="J41" s="26"/>
    </row>
    <row r="42" spans="1:10" ht="12.75">
      <c r="A42" s="19" t="s">
        <v>70</v>
      </c>
      <c r="B42" s="20"/>
      <c r="C42" s="20"/>
      <c r="D42" s="20"/>
      <c r="E42" s="21"/>
      <c r="F42" s="31">
        <v>0.9</v>
      </c>
      <c r="G42" s="32"/>
      <c r="H42" s="24" t="str">
        <f>H33</f>
        <v>Ежемесячно</v>
      </c>
      <c r="I42" s="25"/>
      <c r="J42" s="26"/>
    </row>
    <row r="43" spans="1:10" ht="12.75">
      <c r="A43" s="19" t="s">
        <v>74</v>
      </c>
      <c r="B43" s="20"/>
      <c r="C43" s="20"/>
      <c r="D43" s="20"/>
      <c r="E43" s="21"/>
      <c r="F43" s="31">
        <v>0.18</v>
      </c>
      <c r="G43" s="32"/>
      <c r="H43" s="24" t="str">
        <f>H42</f>
        <v>Ежемесячно</v>
      </c>
      <c r="I43" s="25"/>
      <c r="J43" s="26"/>
    </row>
    <row r="44" spans="1:10" ht="12.75">
      <c r="A44" s="19" t="s">
        <v>33</v>
      </c>
      <c r="B44" s="20"/>
      <c r="C44" s="20"/>
      <c r="D44" s="20"/>
      <c r="E44" s="21"/>
      <c r="F44" s="73">
        <f>F43+F42+F39+F38+F37+F36+F35+F34+F33+F32+F22+F18+F13+F9</f>
        <v>26.41</v>
      </c>
      <c r="G44" s="74"/>
      <c r="H44" s="24"/>
      <c r="I44" s="25"/>
      <c r="J44" s="26"/>
    </row>
    <row r="45" spans="1:12" ht="12.75">
      <c r="A45" s="19" t="s">
        <v>85</v>
      </c>
      <c r="B45" s="20"/>
      <c r="C45" s="20"/>
      <c r="D45" s="20"/>
      <c r="E45" s="21"/>
      <c r="F45" s="70">
        <f>F62</f>
        <v>4.910243303193367</v>
      </c>
      <c r="G45" s="71"/>
      <c r="H45" s="24"/>
      <c r="I45" s="25"/>
      <c r="J45" s="26"/>
      <c r="L45" s="6"/>
    </row>
    <row r="46" spans="1:10" ht="12.75">
      <c r="A46" s="19" t="s">
        <v>34</v>
      </c>
      <c r="B46" s="20"/>
      <c r="C46" s="20"/>
      <c r="D46" s="20"/>
      <c r="E46" s="21"/>
      <c r="F46" s="72">
        <f>SUM(F44:F45)</f>
        <v>31.320243303193365</v>
      </c>
      <c r="G46" s="60"/>
      <c r="H46" s="70"/>
      <c r="I46" s="25"/>
      <c r="J46" s="26"/>
    </row>
    <row r="47" spans="1:10" ht="12.75">
      <c r="A47" s="58" t="s">
        <v>35</v>
      </c>
      <c r="B47" s="59"/>
      <c r="C47" s="59"/>
      <c r="D47" s="59"/>
      <c r="E47" s="59"/>
      <c r="F47" s="59"/>
      <c r="G47" s="59"/>
      <c r="H47" s="59"/>
      <c r="I47" s="59"/>
      <c r="J47" s="60"/>
    </row>
    <row r="48" spans="1:13" ht="12.75">
      <c r="A48" s="56" t="s">
        <v>37</v>
      </c>
      <c r="B48" s="56"/>
      <c r="C48" s="56"/>
      <c r="D48" s="56"/>
      <c r="E48" s="56"/>
      <c r="F48" s="57"/>
      <c r="G48" s="57"/>
      <c r="H48" s="61" t="s">
        <v>36</v>
      </c>
      <c r="I48" s="62"/>
      <c r="J48" s="63"/>
      <c r="L48" s="11"/>
      <c r="M48" s="11"/>
    </row>
    <row r="49" spans="1:12" ht="12.75">
      <c r="A49" s="56" t="s">
        <v>43</v>
      </c>
      <c r="B49" s="56"/>
      <c r="C49" s="56"/>
      <c r="D49" s="56"/>
      <c r="E49" s="56"/>
      <c r="F49" s="57"/>
      <c r="G49" s="57"/>
      <c r="H49" s="64"/>
      <c r="I49" s="65"/>
      <c r="J49" s="66"/>
      <c r="L49" s="9"/>
    </row>
    <row r="50" spans="1:12" ht="12.75">
      <c r="A50" s="56" t="s">
        <v>38</v>
      </c>
      <c r="B50" s="56"/>
      <c r="C50" s="56"/>
      <c r="D50" s="56"/>
      <c r="E50" s="56"/>
      <c r="F50" s="57"/>
      <c r="G50" s="57"/>
      <c r="H50" s="64"/>
      <c r="I50" s="65"/>
      <c r="J50" s="66"/>
      <c r="L50" s="9"/>
    </row>
    <row r="51" spans="1:10" ht="12.75">
      <c r="A51" s="56" t="s">
        <v>40</v>
      </c>
      <c r="B51" s="56"/>
      <c r="C51" s="56"/>
      <c r="D51" s="56"/>
      <c r="E51" s="56"/>
      <c r="F51" s="57"/>
      <c r="G51" s="57"/>
      <c r="H51" s="64"/>
      <c r="I51" s="65"/>
      <c r="J51" s="66"/>
    </row>
    <row r="52" spans="1:10" ht="12.75">
      <c r="A52" s="56" t="s">
        <v>44</v>
      </c>
      <c r="B52" s="56"/>
      <c r="C52" s="56"/>
      <c r="D52" s="56"/>
      <c r="E52" s="56"/>
      <c r="F52" s="57"/>
      <c r="G52" s="57"/>
      <c r="H52" s="64"/>
      <c r="I52" s="65"/>
      <c r="J52" s="66"/>
    </row>
    <row r="53" spans="1:10" ht="12.75">
      <c r="A53" s="28" t="s">
        <v>81</v>
      </c>
      <c r="B53" s="29"/>
      <c r="C53" s="29"/>
      <c r="D53" s="29"/>
      <c r="E53" s="30"/>
      <c r="F53" s="51"/>
      <c r="G53" s="52"/>
      <c r="H53" s="64"/>
      <c r="I53" s="65"/>
      <c r="J53" s="66"/>
    </row>
    <row r="54" spans="1:10" ht="12.75">
      <c r="A54" s="56" t="s">
        <v>42</v>
      </c>
      <c r="B54" s="56"/>
      <c r="C54" s="56"/>
      <c r="D54" s="56"/>
      <c r="E54" s="56"/>
      <c r="F54" s="57"/>
      <c r="G54" s="57"/>
      <c r="H54" s="64"/>
      <c r="I54" s="65"/>
      <c r="J54" s="66"/>
    </row>
    <row r="55" spans="1:13" ht="12.75">
      <c r="A55" s="28" t="s">
        <v>45</v>
      </c>
      <c r="B55" s="49"/>
      <c r="C55" s="49"/>
      <c r="D55" s="49"/>
      <c r="E55" s="50"/>
      <c r="F55" s="51"/>
      <c r="G55" s="52"/>
      <c r="H55" s="64"/>
      <c r="I55" s="65"/>
      <c r="J55" s="66"/>
      <c r="M55" s="7"/>
    </row>
    <row r="56" spans="1:10" ht="12.75">
      <c r="A56" s="28" t="s">
        <v>39</v>
      </c>
      <c r="B56" s="49"/>
      <c r="C56" s="49"/>
      <c r="D56" s="49"/>
      <c r="E56" s="50"/>
      <c r="F56" s="51"/>
      <c r="G56" s="52"/>
      <c r="H56" s="64"/>
      <c r="I56" s="65"/>
      <c r="J56" s="66"/>
    </row>
    <row r="57" spans="1:10" ht="12.75">
      <c r="A57" s="28" t="s">
        <v>41</v>
      </c>
      <c r="B57" s="49"/>
      <c r="C57" s="49"/>
      <c r="D57" s="49"/>
      <c r="E57" s="50"/>
      <c r="F57" s="51"/>
      <c r="G57" s="52"/>
      <c r="H57" s="64"/>
      <c r="I57" s="65"/>
      <c r="J57" s="66"/>
    </row>
    <row r="58" spans="1:10" ht="12.75">
      <c r="A58" s="28" t="s">
        <v>49</v>
      </c>
      <c r="B58" s="49"/>
      <c r="C58" s="49"/>
      <c r="D58" s="49"/>
      <c r="E58" s="50"/>
      <c r="F58" s="51"/>
      <c r="G58" s="52"/>
      <c r="H58" s="64"/>
      <c r="I58" s="65"/>
      <c r="J58" s="66"/>
    </row>
    <row r="59" spans="1:10" ht="26.25" customHeight="1">
      <c r="A59" s="53" t="s">
        <v>86</v>
      </c>
      <c r="B59" s="54"/>
      <c r="C59" s="54"/>
      <c r="D59" s="54"/>
      <c r="E59" s="55"/>
      <c r="F59" s="51"/>
      <c r="G59" s="52"/>
      <c r="H59" s="64"/>
      <c r="I59" s="65"/>
      <c r="J59" s="66"/>
    </row>
    <row r="60" spans="1:10" ht="12.75">
      <c r="A60" s="28" t="s">
        <v>51</v>
      </c>
      <c r="B60" s="49"/>
      <c r="C60" s="49"/>
      <c r="D60" s="49"/>
      <c r="E60" s="50"/>
      <c r="F60" s="51"/>
      <c r="G60" s="52"/>
      <c r="H60" s="64"/>
      <c r="I60" s="65"/>
      <c r="J60" s="66"/>
    </row>
    <row r="61" spans="1:10" ht="12.75">
      <c r="A61" s="45" t="s">
        <v>50</v>
      </c>
      <c r="B61" s="45"/>
      <c r="C61" s="45"/>
      <c r="D61" s="45"/>
      <c r="E61" s="45"/>
      <c r="F61" s="46">
        <v>962500</v>
      </c>
      <c r="G61" s="46"/>
      <c r="H61" s="64"/>
      <c r="I61" s="65"/>
      <c r="J61" s="66"/>
    </row>
    <row r="62" spans="1:10" ht="12.75">
      <c r="A62" s="19" t="s">
        <v>82</v>
      </c>
      <c r="B62" s="20"/>
      <c r="C62" s="20"/>
      <c r="D62" s="20"/>
      <c r="E62" s="21"/>
      <c r="F62" s="47">
        <f>F61/12/F7</f>
        <v>4.910243303193367</v>
      </c>
      <c r="G62" s="48"/>
      <c r="H62" s="67"/>
      <c r="I62" s="68"/>
      <c r="J62" s="69"/>
    </row>
  </sheetData>
  <sheetProtection/>
  <mergeCells count="127">
    <mergeCell ref="F49:G49"/>
    <mergeCell ref="A50:E50"/>
    <mergeCell ref="A57:E57"/>
    <mergeCell ref="F57:G57"/>
    <mergeCell ref="A62:E62"/>
    <mergeCell ref="F62:G62"/>
    <mergeCell ref="A61:E61"/>
    <mergeCell ref="F61:G61"/>
    <mergeCell ref="A54:E54"/>
    <mergeCell ref="F54:G54"/>
    <mergeCell ref="A60:E60"/>
    <mergeCell ref="F60:G60"/>
    <mergeCell ref="A55:E55"/>
    <mergeCell ref="F55:G55"/>
    <mergeCell ref="A56:E56"/>
    <mergeCell ref="F56:G56"/>
    <mergeCell ref="A52:E52"/>
    <mergeCell ref="F52:G52"/>
    <mergeCell ref="A53:E53"/>
    <mergeCell ref="F53:G53"/>
    <mergeCell ref="A58:E58"/>
    <mergeCell ref="F58:G58"/>
    <mergeCell ref="A47:J47"/>
    <mergeCell ref="A48:E48"/>
    <mergeCell ref="F48:G48"/>
    <mergeCell ref="H48:J62"/>
    <mergeCell ref="A49:E49"/>
    <mergeCell ref="A59:E59"/>
    <mergeCell ref="F59:G59"/>
    <mergeCell ref="F50:G50"/>
    <mergeCell ref="A51:E51"/>
    <mergeCell ref="F51:G51"/>
    <mergeCell ref="A42:E42"/>
    <mergeCell ref="F42:G42"/>
    <mergeCell ref="H42:J42"/>
    <mergeCell ref="A39:E39"/>
    <mergeCell ref="A43:E43"/>
    <mergeCell ref="A46:E46"/>
    <mergeCell ref="F46:G46"/>
    <mergeCell ref="H46:J46"/>
    <mergeCell ref="F43:G43"/>
    <mergeCell ref="H43:J43"/>
    <mergeCell ref="F36:G36"/>
    <mergeCell ref="H36:J36"/>
    <mergeCell ref="A37:E37"/>
    <mergeCell ref="F37:G37"/>
    <mergeCell ref="H37:J37"/>
    <mergeCell ref="H45:J45"/>
    <mergeCell ref="F39:G41"/>
    <mergeCell ref="H39:J39"/>
    <mergeCell ref="H40:J40"/>
    <mergeCell ref="H41:J41"/>
    <mergeCell ref="A38:E38"/>
    <mergeCell ref="F38:G38"/>
    <mergeCell ref="H38:J38"/>
    <mergeCell ref="A34:E34"/>
    <mergeCell ref="F34:G34"/>
    <mergeCell ref="H34:J34"/>
    <mergeCell ref="A35:E35"/>
    <mergeCell ref="F35:G35"/>
    <mergeCell ref="H35:J35"/>
    <mergeCell ref="A36:E36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F22:G22"/>
    <mergeCell ref="F23:G24"/>
    <mergeCell ref="F25:G27"/>
    <mergeCell ref="H17:J17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2:E12"/>
    <mergeCell ref="H12:J12"/>
    <mergeCell ref="A13:E13"/>
    <mergeCell ref="F13:G17"/>
    <mergeCell ref="H13:J13"/>
    <mergeCell ref="A14:E15"/>
    <mergeCell ref="H14:J15"/>
    <mergeCell ref="A16:E16"/>
    <mergeCell ref="H16:J16"/>
    <mergeCell ref="A17:E17"/>
    <mergeCell ref="A8:E8"/>
    <mergeCell ref="F8:G8"/>
    <mergeCell ref="H8:J8"/>
    <mergeCell ref="A9:E9"/>
    <mergeCell ref="F9:G12"/>
    <mergeCell ref="H9:J9"/>
    <mergeCell ref="A10:E10"/>
    <mergeCell ref="H10:J10"/>
    <mergeCell ref="A11:E11"/>
    <mergeCell ref="H11:J11"/>
    <mergeCell ref="A28:E30"/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H28:J30"/>
    <mergeCell ref="F44:G44"/>
    <mergeCell ref="H44:J44"/>
    <mergeCell ref="A44:E44"/>
    <mergeCell ref="A45:E45"/>
    <mergeCell ref="F45:G45"/>
    <mergeCell ref="F28:G30"/>
    <mergeCell ref="A31:E31"/>
    <mergeCell ref="F31:G31"/>
    <mergeCell ref="H31:J31"/>
  </mergeCells>
  <printOptions/>
  <pageMargins left="0.75" right="0.75" top="1" bottom="1" header="0.5" footer="0.5"/>
  <pageSetup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2:P53"/>
  <sheetViews>
    <sheetView zoomScalePageLayoutView="0" workbookViewId="0" topLeftCell="A1">
      <selection activeCell="K41" sqref="K41:P52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1.8515625" style="0" bestFit="1" customWidth="1"/>
  </cols>
  <sheetData>
    <row r="2" spans="1:10" ht="12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7" t="s">
        <v>142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.75">
      <c r="A5" s="119" t="s">
        <v>0</v>
      </c>
      <c r="B5" s="120"/>
      <c r="C5" s="120"/>
      <c r="D5" s="120"/>
      <c r="E5" s="121"/>
      <c r="F5" s="125" t="s">
        <v>1</v>
      </c>
      <c r="G5" s="126"/>
      <c r="H5" s="119" t="s">
        <v>2</v>
      </c>
      <c r="I5" s="120"/>
      <c r="J5" s="121"/>
    </row>
    <row r="6" spans="1:10" ht="12.75">
      <c r="A6" s="122"/>
      <c r="B6" s="123"/>
      <c r="C6" s="123"/>
      <c r="D6" s="123"/>
      <c r="E6" s="124"/>
      <c r="F6" s="127"/>
      <c r="G6" s="128"/>
      <c r="H6" s="122"/>
      <c r="I6" s="123"/>
      <c r="J6" s="124"/>
    </row>
    <row r="7" spans="1:10" ht="12.75">
      <c r="A7" s="109" t="s">
        <v>46</v>
      </c>
      <c r="B7" s="109"/>
      <c r="C7" s="109"/>
      <c r="D7" s="109"/>
      <c r="E7" s="110"/>
      <c r="F7" s="111">
        <v>4462.1</v>
      </c>
      <c r="G7" s="112"/>
      <c r="H7" s="113"/>
      <c r="I7" s="114"/>
      <c r="J7" s="115"/>
    </row>
    <row r="8" spans="1:10" ht="12.75">
      <c r="A8" s="109"/>
      <c r="B8" s="109"/>
      <c r="C8" s="109"/>
      <c r="D8" s="109"/>
      <c r="E8" s="110"/>
      <c r="F8" s="116"/>
      <c r="G8" s="112"/>
      <c r="H8" s="113"/>
      <c r="I8" s="114"/>
      <c r="J8" s="115"/>
    </row>
    <row r="9" spans="1:10" ht="12.75">
      <c r="A9" s="106" t="s">
        <v>3</v>
      </c>
      <c r="B9" s="106"/>
      <c r="C9" s="106"/>
      <c r="D9" s="106"/>
      <c r="E9" s="106"/>
      <c r="F9" s="88">
        <v>3.95</v>
      </c>
      <c r="G9" s="90"/>
      <c r="H9" s="24"/>
      <c r="I9" s="25"/>
      <c r="J9" s="26"/>
    </row>
    <row r="10" spans="1:10" ht="25.5" customHeight="1">
      <c r="A10" s="107" t="s">
        <v>4</v>
      </c>
      <c r="B10" s="108"/>
      <c r="C10" s="108"/>
      <c r="D10" s="108"/>
      <c r="E10" s="108"/>
      <c r="F10" s="95"/>
      <c r="G10" s="97"/>
      <c r="H10" s="33" t="s">
        <v>113</v>
      </c>
      <c r="I10" s="34"/>
      <c r="J10" s="35"/>
    </row>
    <row r="11" spans="1:10" ht="14.25" customHeight="1">
      <c r="A11" s="101" t="s">
        <v>5</v>
      </c>
      <c r="B11" s="29"/>
      <c r="C11" s="29"/>
      <c r="D11" s="29"/>
      <c r="E11" s="29"/>
      <c r="F11" s="95"/>
      <c r="G11" s="97"/>
      <c r="H11" s="24" t="s">
        <v>8</v>
      </c>
      <c r="I11" s="25"/>
      <c r="J11" s="26"/>
    </row>
    <row r="12" spans="1:10" ht="12.75">
      <c r="A12" s="19" t="s">
        <v>9</v>
      </c>
      <c r="B12" s="20"/>
      <c r="C12" s="20"/>
      <c r="D12" s="20"/>
      <c r="E12" s="21"/>
      <c r="F12" s="88">
        <v>2.79</v>
      </c>
      <c r="G12" s="90"/>
      <c r="H12" s="24"/>
      <c r="I12" s="25"/>
      <c r="J12" s="26"/>
    </row>
    <row r="13" spans="1:10" ht="12.75">
      <c r="A13" s="87" t="s">
        <v>10</v>
      </c>
      <c r="B13" s="37"/>
      <c r="C13" s="37"/>
      <c r="D13" s="37"/>
      <c r="E13" s="38"/>
      <c r="F13" s="95"/>
      <c r="G13" s="97"/>
      <c r="H13" s="88" t="s">
        <v>13</v>
      </c>
      <c r="I13" s="89"/>
      <c r="J13" s="90"/>
    </row>
    <row r="14" spans="1:10" ht="26.25" customHeight="1">
      <c r="A14" s="42"/>
      <c r="B14" s="43"/>
      <c r="C14" s="43"/>
      <c r="D14" s="43"/>
      <c r="E14" s="44"/>
      <c r="F14" s="95"/>
      <c r="G14" s="97"/>
      <c r="H14" s="91"/>
      <c r="I14" s="92"/>
      <c r="J14" s="93"/>
    </row>
    <row r="15" spans="1:10" ht="12.75">
      <c r="A15" s="101" t="s">
        <v>11</v>
      </c>
      <c r="B15" s="29"/>
      <c r="C15" s="29"/>
      <c r="D15" s="29"/>
      <c r="E15" s="30"/>
      <c r="F15" s="95"/>
      <c r="G15" s="97"/>
      <c r="H15" s="24" t="s">
        <v>14</v>
      </c>
      <c r="I15" s="25"/>
      <c r="J15" s="26"/>
    </row>
    <row r="16" spans="1:10" ht="12.75">
      <c r="A16" s="101" t="s">
        <v>12</v>
      </c>
      <c r="B16" s="29"/>
      <c r="C16" s="29"/>
      <c r="D16" s="29"/>
      <c r="E16" s="30"/>
      <c r="F16" s="91"/>
      <c r="G16" s="93"/>
      <c r="H16" s="24" t="s">
        <v>15</v>
      </c>
      <c r="I16" s="25"/>
      <c r="J16" s="26"/>
    </row>
    <row r="17" spans="1:10" ht="24.75" customHeight="1">
      <c r="A17" s="98" t="s">
        <v>16</v>
      </c>
      <c r="B17" s="99"/>
      <c r="C17" s="99"/>
      <c r="D17" s="99"/>
      <c r="E17" s="100"/>
      <c r="F17" s="88">
        <v>0.46</v>
      </c>
      <c r="G17" s="90"/>
      <c r="H17" s="25"/>
      <c r="I17" s="25"/>
      <c r="J17" s="26"/>
    </row>
    <row r="18" spans="1:10" ht="12.75">
      <c r="A18" s="101" t="s">
        <v>17</v>
      </c>
      <c r="B18" s="29"/>
      <c r="C18" s="29"/>
      <c r="D18" s="29"/>
      <c r="E18" s="30"/>
      <c r="F18" s="95"/>
      <c r="G18" s="97"/>
      <c r="H18" s="25"/>
      <c r="I18" s="25"/>
      <c r="J18" s="26"/>
    </row>
    <row r="19" spans="1:10" ht="12.75">
      <c r="A19" s="102" t="s">
        <v>18</v>
      </c>
      <c r="B19" s="103"/>
      <c r="C19" s="103"/>
      <c r="D19" s="103"/>
      <c r="E19" s="104"/>
      <c r="F19" s="95"/>
      <c r="G19" s="97"/>
      <c r="H19" s="25" t="s">
        <v>107</v>
      </c>
      <c r="I19" s="25"/>
      <c r="J19" s="26"/>
    </row>
    <row r="20" spans="1:10" ht="12.75">
      <c r="A20" s="101" t="s">
        <v>20</v>
      </c>
      <c r="B20" s="29"/>
      <c r="C20" s="29"/>
      <c r="D20" s="29"/>
      <c r="E20" s="30"/>
      <c r="F20" s="95"/>
      <c r="G20" s="97"/>
      <c r="H20" s="88"/>
      <c r="I20" s="89"/>
      <c r="J20" s="90"/>
    </row>
    <row r="21" spans="1:13" ht="12.75">
      <c r="A21" s="19" t="s">
        <v>21</v>
      </c>
      <c r="B21" s="20"/>
      <c r="C21" s="20"/>
      <c r="D21" s="20"/>
      <c r="E21" s="21"/>
      <c r="F21" s="88">
        <f>F22+F24+F27+F30</f>
        <v>8.35</v>
      </c>
      <c r="G21" s="90"/>
      <c r="H21" s="24"/>
      <c r="I21" s="25"/>
      <c r="J21" s="26"/>
      <c r="M21" s="6"/>
    </row>
    <row r="22" spans="1:10" ht="12.75">
      <c r="A22" s="87" t="s">
        <v>22</v>
      </c>
      <c r="B22" s="37"/>
      <c r="C22" s="37"/>
      <c r="D22" s="37"/>
      <c r="E22" s="38"/>
      <c r="F22" s="142">
        <v>2.43</v>
      </c>
      <c r="G22" s="142"/>
      <c r="H22" s="88" t="s">
        <v>23</v>
      </c>
      <c r="I22" s="89"/>
      <c r="J22" s="90"/>
    </row>
    <row r="23" spans="1:10" ht="25.5" customHeight="1">
      <c r="A23" s="42"/>
      <c r="B23" s="43"/>
      <c r="C23" s="43"/>
      <c r="D23" s="43"/>
      <c r="E23" s="44"/>
      <c r="F23" s="142"/>
      <c r="G23" s="142"/>
      <c r="H23" s="91"/>
      <c r="I23" s="92"/>
      <c r="J23" s="93"/>
    </row>
    <row r="24" spans="1:10" ht="12.75" customHeight="1">
      <c r="A24" s="87" t="s">
        <v>110</v>
      </c>
      <c r="B24" s="37"/>
      <c r="C24" s="37"/>
      <c r="D24" s="37"/>
      <c r="E24" s="38"/>
      <c r="F24" s="142">
        <v>4.13</v>
      </c>
      <c r="G24" s="142"/>
      <c r="H24" s="135" t="str">
        <f>H22</f>
        <v>Круглосуточно</v>
      </c>
      <c r="I24" s="136"/>
      <c r="J24" s="137"/>
    </row>
    <row r="25" spans="1:10" ht="12.75">
      <c r="A25" s="39"/>
      <c r="B25" s="40"/>
      <c r="C25" s="40"/>
      <c r="D25" s="40"/>
      <c r="E25" s="41"/>
      <c r="F25" s="142"/>
      <c r="G25" s="142"/>
      <c r="H25" s="151"/>
      <c r="I25" s="152"/>
      <c r="J25" s="153"/>
    </row>
    <row r="26" spans="1:10" ht="0.75" customHeight="1">
      <c r="A26" s="42"/>
      <c r="B26" s="43"/>
      <c r="C26" s="43"/>
      <c r="D26" s="43"/>
      <c r="E26" s="44"/>
      <c r="F26" s="142"/>
      <c r="G26" s="142"/>
      <c r="H26" s="138"/>
      <c r="I26" s="139"/>
      <c r="J26" s="140"/>
    </row>
    <row r="27" spans="1:10" ht="12.75">
      <c r="A27" s="87" t="s">
        <v>98</v>
      </c>
      <c r="B27" s="37"/>
      <c r="C27" s="37"/>
      <c r="D27" s="37"/>
      <c r="E27" s="38"/>
      <c r="F27" s="142">
        <v>1.39</v>
      </c>
      <c r="G27" s="142"/>
      <c r="H27" s="88" t="str">
        <f>H24</f>
        <v>Круглосуточно</v>
      </c>
      <c r="I27" s="89"/>
      <c r="J27" s="90"/>
    </row>
    <row r="28" spans="1:10" ht="12.75">
      <c r="A28" s="39"/>
      <c r="B28" s="40"/>
      <c r="C28" s="40"/>
      <c r="D28" s="40"/>
      <c r="E28" s="41"/>
      <c r="F28" s="142"/>
      <c r="G28" s="142"/>
      <c r="H28" s="95"/>
      <c r="I28" s="96"/>
      <c r="J28" s="97"/>
    </row>
    <row r="29" spans="1:10" ht="12.75" hidden="1">
      <c r="A29" s="42"/>
      <c r="B29" s="43"/>
      <c r="C29" s="43"/>
      <c r="D29" s="43"/>
      <c r="E29" s="44"/>
      <c r="F29" s="142"/>
      <c r="G29" s="142"/>
      <c r="H29" s="91"/>
      <c r="I29" s="92"/>
      <c r="J29" s="93"/>
    </row>
    <row r="30" spans="1:10" ht="12.75">
      <c r="A30" s="107" t="s">
        <v>99</v>
      </c>
      <c r="B30" s="108"/>
      <c r="C30" s="108"/>
      <c r="D30" s="108"/>
      <c r="E30" s="129"/>
      <c r="F30" s="31">
        <v>0.4</v>
      </c>
      <c r="G30" s="32"/>
      <c r="H30" s="33" t="str">
        <f>H24</f>
        <v>Круглосуточно</v>
      </c>
      <c r="I30" s="34"/>
      <c r="J30" s="35"/>
    </row>
    <row r="31" spans="1:10" ht="12.75">
      <c r="A31" s="19" t="s">
        <v>25</v>
      </c>
      <c r="B31" s="20"/>
      <c r="C31" s="20"/>
      <c r="D31" s="20"/>
      <c r="E31" s="21"/>
      <c r="F31" s="22">
        <v>0.1</v>
      </c>
      <c r="G31" s="23"/>
      <c r="H31" s="24" t="s">
        <v>108</v>
      </c>
      <c r="I31" s="25"/>
      <c r="J31" s="26"/>
    </row>
    <row r="32" spans="1:11" ht="12.75">
      <c r="A32" s="19" t="s">
        <v>27</v>
      </c>
      <c r="B32" s="20"/>
      <c r="C32" s="20"/>
      <c r="D32" s="20"/>
      <c r="E32" s="21"/>
      <c r="F32" s="58">
        <v>0.67</v>
      </c>
      <c r="G32" s="60"/>
      <c r="H32" s="24" t="str">
        <f>H31</f>
        <v>Ежемесячно</v>
      </c>
      <c r="I32" s="25"/>
      <c r="J32" s="26"/>
      <c r="K32" s="17"/>
    </row>
    <row r="33" spans="1:10" ht="12.75">
      <c r="A33" s="84" t="s">
        <v>59</v>
      </c>
      <c r="B33" s="85"/>
      <c r="C33" s="85"/>
      <c r="D33" s="85"/>
      <c r="E33" s="85"/>
      <c r="F33" s="31">
        <v>0.24</v>
      </c>
      <c r="G33" s="32"/>
      <c r="H33" s="24" t="str">
        <f>H30</f>
        <v>Круглосуточно</v>
      </c>
      <c r="I33" s="25"/>
      <c r="J33" s="26"/>
    </row>
    <row r="34" spans="1:10" ht="12.75">
      <c r="A34" s="19" t="s">
        <v>66</v>
      </c>
      <c r="B34" s="20"/>
      <c r="C34" s="20"/>
      <c r="D34" s="20"/>
      <c r="E34" s="21"/>
      <c r="F34" s="31">
        <v>2.54</v>
      </c>
      <c r="G34" s="32"/>
      <c r="H34" s="24" t="s">
        <v>7</v>
      </c>
      <c r="I34" s="25"/>
      <c r="J34" s="26"/>
    </row>
    <row r="35" spans="1:10" ht="12.75">
      <c r="A35" s="19" t="s">
        <v>30</v>
      </c>
      <c r="B35" s="20"/>
      <c r="C35" s="20"/>
      <c r="D35" s="20"/>
      <c r="E35" s="21"/>
      <c r="F35" s="24">
        <v>2.97</v>
      </c>
      <c r="G35" s="26"/>
      <c r="H35" s="24"/>
      <c r="I35" s="25"/>
      <c r="J35" s="26"/>
    </row>
    <row r="36" spans="1:10" ht="12.75">
      <c r="A36" s="19" t="s">
        <v>112</v>
      </c>
      <c r="B36" s="20"/>
      <c r="C36" s="20"/>
      <c r="D36" s="20"/>
      <c r="E36" s="21"/>
      <c r="F36" s="24">
        <v>0.82</v>
      </c>
      <c r="G36" s="26"/>
      <c r="H36" s="24"/>
      <c r="I36" s="25"/>
      <c r="J36" s="26"/>
    </row>
    <row r="37" spans="1:10" ht="12.75">
      <c r="A37" s="19" t="s">
        <v>56</v>
      </c>
      <c r="B37" s="20"/>
      <c r="C37" s="20"/>
      <c r="D37" s="20"/>
      <c r="E37" s="21"/>
      <c r="F37" s="88">
        <v>1.97</v>
      </c>
      <c r="G37" s="90"/>
      <c r="H37" s="24"/>
      <c r="I37" s="25"/>
      <c r="J37" s="26"/>
    </row>
    <row r="38" spans="1:10" ht="12.75">
      <c r="A38" s="1" t="s">
        <v>57</v>
      </c>
      <c r="B38" s="2"/>
      <c r="C38" s="2"/>
      <c r="D38" s="2"/>
      <c r="E38" s="3"/>
      <c r="F38" s="95"/>
      <c r="G38" s="97"/>
      <c r="H38" s="24" t="s">
        <v>26</v>
      </c>
      <c r="I38" s="25"/>
      <c r="J38" s="26"/>
    </row>
    <row r="39" spans="1:10" ht="12.75">
      <c r="A39" s="1" t="s">
        <v>58</v>
      </c>
      <c r="B39" s="2"/>
      <c r="C39" s="2"/>
      <c r="D39" s="2"/>
      <c r="E39" s="3"/>
      <c r="F39" s="91"/>
      <c r="G39" s="93"/>
      <c r="H39" s="24" t="s">
        <v>114</v>
      </c>
      <c r="I39" s="25"/>
      <c r="J39" s="26"/>
    </row>
    <row r="40" spans="1:10" ht="12.75">
      <c r="A40" s="19" t="s">
        <v>72</v>
      </c>
      <c r="B40" s="20"/>
      <c r="C40" s="20"/>
      <c r="D40" s="20"/>
      <c r="E40" s="21"/>
      <c r="F40" s="31">
        <v>0.9</v>
      </c>
      <c r="G40" s="32"/>
      <c r="H40" s="24" t="str">
        <f>H32</f>
        <v>Ежемесячно</v>
      </c>
      <c r="I40" s="25"/>
      <c r="J40" s="26"/>
    </row>
    <row r="41" spans="1:16" ht="12.75">
      <c r="A41" s="19" t="s">
        <v>75</v>
      </c>
      <c r="B41" s="20"/>
      <c r="C41" s="20"/>
      <c r="D41" s="20"/>
      <c r="E41" s="21"/>
      <c r="F41" s="31">
        <v>0.98</v>
      </c>
      <c r="G41" s="32"/>
      <c r="H41" s="24" t="str">
        <f>H40</f>
        <v>Ежемесячно</v>
      </c>
      <c r="I41" s="25"/>
      <c r="J41" s="26"/>
      <c r="K41" s="157"/>
      <c r="L41" s="157"/>
      <c r="M41" s="157"/>
      <c r="N41" s="157"/>
      <c r="O41" s="157"/>
      <c r="P41" s="157"/>
    </row>
    <row r="42" spans="1:16" ht="12.75">
      <c r="A42" s="19" t="s">
        <v>33</v>
      </c>
      <c r="B42" s="20"/>
      <c r="C42" s="20"/>
      <c r="D42" s="20"/>
      <c r="E42" s="21"/>
      <c r="F42" s="73">
        <f>F41+F40+F37+F36+F35+F34+F33+F32+F31+F21+F17+F12+F9</f>
        <v>26.74</v>
      </c>
      <c r="G42" s="74"/>
      <c r="H42" s="24"/>
      <c r="I42" s="25"/>
      <c r="J42" s="26"/>
      <c r="K42" s="157"/>
      <c r="L42" s="157"/>
      <c r="M42" s="157"/>
      <c r="N42" s="157"/>
      <c r="O42" s="157"/>
      <c r="P42" s="157"/>
    </row>
    <row r="43" spans="1:16" ht="12.75">
      <c r="A43" s="19" t="s">
        <v>83</v>
      </c>
      <c r="B43" s="20"/>
      <c r="C43" s="20"/>
      <c r="D43" s="20"/>
      <c r="E43" s="21"/>
      <c r="F43" s="70">
        <f>F53</f>
        <v>2.96</v>
      </c>
      <c r="G43" s="71"/>
      <c r="H43" s="24"/>
      <c r="I43" s="25"/>
      <c r="J43" s="26"/>
      <c r="K43" s="157" t="s">
        <v>135</v>
      </c>
      <c r="L43" s="157">
        <v>0.14</v>
      </c>
      <c r="M43" s="157"/>
      <c r="N43" s="157"/>
      <c r="O43" s="157"/>
      <c r="P43" s="157"/>
    </row>
    <row r="44" spans="1:16" ht="12.75">
      <c r="A44" s="19" t="s">
        <v>34</v>
      </c>
      <c r="B44" s="20"/>
      <c r="C44" s="20"/>
      <c r="D44" s="20"/>
      <c r="E44" s="21"/>
      <c r="F44" s="72">
        <f>SUM(F42:F43)</f>
        <v>29.7</v>
      </c>
      <c r="G44" s="60"/>
      <c r="H44" s="70"/>
      <c r="I44" s="25"/>
      <c r="J44" s="26"/>
      <c r="K44" s="157"/>
      <c r="L44" s="162"/>
      <c r="M44" s="157"/>
      <c r="N44" s="157"/>
      <c r="O44" s="157"/>
      <c r="P44" s="157"/>
    </row>
    <row r="45" spans="1:16" ht="12.75">
      <c r="A45" s="58" t="s">
        <v>35</v>
      </c>
      <c r="B45" s="59"/>
      <c r="C45" s="59"/>
      <c r="D45" s="59"/>
      <c r="E45" s="59"/>
      <c r="F45" s="59"/>
      <c r="G45" s="59"/>
      <c r="H45" s="59"/>
      <c r="I45" s="59"/>
      <c r="J45" s="60"/>
      <c r="K45" s="157"/>
      <c r="L45" s="159">
        <v>29.7</v>
      </c>
      <c r="M45" s="159">
        <v>2.82</v>
      </c>
      <c r="N45" s="157"/>
      <c r="O45" s="157"/>
      <c r="P45" s="157"/>
    </row>
    <row r="46" spans="1:16" ht="12.75">
      <c r="A46" s="56" t="s">
        <v>37</v>
      </c>
      <c r="B46" s="56"/>
      <c r="C46" s="56"/>
      <c r="D46" s="56"/>
      <c r="E46" s="56"/>
      <c r="F46" s="57"/>
      <c r="G46" s="57"/>
      <c r="H46" s="61" t="s">
        <v>36</v>
      </c>
      <c r="I46" s="62"/>
      <c r="J46" s="63"/>
      <c r="K46" s="157"/>
      <c r="L46" s="161"/>
      <c r="M46" s="157">
        <f>M45+L43</f>
        <v>2.96</v>
      </c>
      <c r="N46" s="157"/>
      <c r="O46" s="157"/>
      <c r="P46" s="157"/>
    </row>
    <row r="47" spans="1:16" ht="12.75">
      <c r="A47" s="56" t="s">
        <v>38</v>
      </c>
      <c r="B47" s="56"/>
      <c r="C47" s="56"/>
      <c r="D47" s="56"/>
      <c r="E47" s="56"/>
      <c r="F47" s="57"/>
      <c r="G47" s="57"/>
      <c r="H47" s="64"/>
      <c r="I47" s="65"/>
      <c r="J47" s="66"/>
      <c r="K47" s="157"/>
      <c r="L47" s="157"/>
      <c r="M47" s="157"/>
      <c r="N47" s="157"/>
      <c r="O47" s="157"/>
      <c r="P47" s="157"/>
    </row>
    <row r="48" spans="1:16" ht="12.75">
      <c r="A48" s="56" t="s">
        <v>44</v>
      </c>
      <c r="B48" s="56"/>
      <c r="C48" s="56"/>
      <c r="D48" s="56"/>
      <c r="E48" s="56"/>
      <c r="F48" s="57"/>
      <c r="G48" s="57"/>
      <c r="H48" s="64"/>
      <c r="I48" s="65"/>
      <c r="J48" s="66"/>
      <c r="K48" s="157"/>
      <c r="L48" s="157"/>
      <c r="M48" s="157"/>
      <c r="N48" s="157"/>
      <c r="O48" s="157"/>
      <c r="P48" s="157"/>
    </row>
    <row r="49" spans="1:16" ht="12.75">
      <c r="A49" s="56" t="s">
        <v>42</v>
      </c>
      <c r="B49" s="56"/>
      <c r="C49" s="56"/>
      <c r="D49" s="56"/>
      <c r="E49" s="56"/>
      <c r="F49" s="57"/>
      <c r="G49" s="57"/>
      <c r="H49" s="64"/>
      <c r="I49" s="65"/>
      <c r="J49" s="66"/>
      <c r="K49" s="157"/>
      <c r="L49" s="157"/>
      <c r="M49" s="157"/>
      <c r="N49" s="157"/>
      <c r="O49" s="157"/>
      <c r="P49" s="157"/>
    </row>
    <row r="50" spans="1:16" ht="24.75" customHeight="1">
      <c r="A50" s="53" t="s">
        <v>86</v>
      </c>
      <c r="B50" s="54"/>
      <c r="C50" s="54"/>
      <c r="D50" s="54"/>
      <c r="E50" s="55"/>
      <c r="F50" s="51"/>
      <c r="G50" s="52"/>
      <c r="H50" s="64"/>
      <c r="I50" s="65"/>
      <c r="J50" s="66"/>
      <c r="K50" s="157"/>
      <c r="L50" s="157"/>
      <c r="M50" s="157"/>
      <c r="N50" s="157"/>
      <c r="O50" s="157"/>
      <c r="P50" s="157"/>
    </row>
    <row r="51" spans="1:16" ht="12.75">
      <c r="A51" s="28" t="s">
        <v>51</v>
      </c>
      <c r="B51" s="49"/>
      <c r="C51" s="49"/>
      <c r="D51" s="49"/>
      <c r="E51" s="50"/>
      <c r="F51" s="51"/>
      <c r="G51" s="52"/>
      <c r="H51" s="64"/>
      <c r="I51" s="65"/>
      <c r="J51" s="66"/>
      <c r="K51" s="157"/>
      <c r="L51" s="161">
        <f>L46*12*F7</f>
        <v>0</v>
      </c>
      <c r="M51" s="157"/>
      <c r="N51" s="157"/>
      <c r="O51" s="157"/>
      <c r="P51" s="157"/>
    </row>
    <row r="52" spans="1:16" ht="12.75">
      <c r="A52" s="45" t="s">
        <v>50</v>
      </c>
      <c r="B52" s="45"/>
      <c r="C52" s="45"/>
      <c r="D52" s="45"/>
      <c r="E52" s="45"/>
      <c r="F52" s="46">
        <f>2.96*12*F7</f>
        <v>158493.792</v>
      </c>
      <c r="G52" s="46"/>
      <c r="H52" s="64"/>
      <c r="I52" s="65"/>
      <c r="J52" s="66"/>
      <c r="K52" s="157"/>
      <c r="L52" s="157"/>
      <c r="M52" s="157"/>
      <c r="N52" s="157"/>
      <c r="O52" s="157"/>
      <c r="P52" s="157"/>
    </row>
    <row r="53" spans="1:10" ht="12.75">
      <c r="A53" s="19" t="s">
        <v>82</v>
      </c>
      <c r="B53" s="20"/>
      <c r="C53" s="20"/>
      <c r="D53" s="20"/>
      <c r="E53" s="21"/>
      <c r="F53" s="47">
        <f>M46</f>
        <v>2.96</v>
      </c>
      <c r="G53" s="48"/>
      <c r="H53" s="67"/>
      <c r="I53" s="68"/>
      <c r="J53" s="69"/>
    </row>
  </sheetData>
  <sheetProtection/>
  <mergeCells count="108">
    <mergeCell ref="A36:E36"/>
    <mergeCell ref="F36:G36"/>
    <mergeCell ref="H36:J36"/>
    <mergeCell ref="F22:G23"/>
    <mergeCell ref="A11:E11"/>
    <mergeCell ref="H11:J11"/>
    <mergeCell ref="A30:E30"/>
    <mergeCell ref="A27:E29"/>
    <mergeCell ref="A12:E12"/>
    <mergeCell ref="F12:G16"/>
    <mergeCell ref="H5:J6"/>
    <mergeCell ref="A7:E7"/>
    <mergeCell ref="F7:G7"/>
    <mergeCell ref="H7:J7"/>
    <mergeCell ref="H30:J30"/>
    <mergeCell ref="A2:J2"/>
    <mergeCell ref="A3:J3"/>
    <mergeCell ref="A4:J4"/>
    <mergeCell ref="A5:E6"/>
    <mergeCell ref="F5:G6"/>
    <mergeCell ref="A8:E8"/>
    <mergeCell ref="F8:G8"/>
    <mergeCell ref="H8:J8"/>
    <mergeCell ref="A9:E9"/>
    <mergeCell ref="F9:G11"/>
    <mergeCell ref="H9:J9"/>
    <mergeCell ref="A10:E10"/>
    <mergeCell ref="H10:J10"/>
    <mergeCell ref="H12:J12"/>
    <mergeCell ref="A13:E14"/>
    <mergeCell ref="H13:J14"/>
    <mergeCell ref="A15:E15"/>
    <mergeCell ref="H15:J15"/>
    <mergeCell ref="A16:E16"/>
    <mergeCell ref="H16:J16"/>
    <mergeCell ref="A17:E17"/>
    <mergeCell ref="F17:G20"/>
    <mergeCell ref="H17:J17"/>
    <mergeCell ref="A18:E18"/>
    <mergeCell ref="H18:J18"/>
    <mergeCell ref="A19:E19"/>
    <mergeCell ref="H19:J19"/>
    <mergeCell ref="A20:E20"/>
    <mergeCell ref="H20:J20"/>
    <mergeCell ref="A31:E31"/>
    <mergeCell ref="F31:G31"/>
    <mergeCell ref="H31:J31"/>
    <mergeCell ref="F24:G26"/>
    <mergeCell ref="F27:G29"/>
    <mergeCell ref="A22:E23"/>
    <mergeCell ref="H22:J23"/>
    <mergeCell ref="A24:E26"/>
    <mergeCell ref="H24:J26"/>
    <mergeCell ref="F30:G30"/>
    <mergeCell ref="A32:E32"/>
    <mergeCell ref="F32:G32"/>
    <mergeCell ref="H32:J32"/>
    <mergeCell ref="A21:E21"/>
    <mergeCell ref="H21:J21"/>
    <mergeCell ref="A33:E33"/>
    <mergeCell ref="F33:G33"/>
    <mergeCell ref="H33:J33"/>
    <mergeCell ref="H27:J29"/>
    <mergeCell ref="F21:G21"/>
    <mergeCell ref="A34:E34"/>
    <mergeCell ref="F34:G34"/>
    <mergeCell ref="H34:J34"/>
    <mergeCell ref="A35:E35"/>
    <mergeCell ref="F35:G35"/>
    <mergeCell ref="H35:J35"/>
    <mergeCell ref="F37:G39"/>
    <mergeCell ref="H37:J37"/>
    <mergeCell ref="H38:J38"/>
    <mergeCell ref="H39:J39"/>
    <mergeCell ref="A40:E40"/>
    <mergeCell ref="F40:G40"/>
    <mergeCell ref="H40:J40"/>
    <mergeCell ref="A37:E37"/>
    <mergeCell ref="A41:E41"/>
    <mergeCell ref="F41:G41"/>
    <mergeCell ref="H41:J41"/>
    <mergeCell ref="A48:E48"/>
    <mergeCell ref="A42:E42"/>
    <mergeCell ref="F42:G42"/>
    <mergeCell ref="H42:J42"/>
    <mergeCell ref="A43:E43"/>
    <mergeCell ref="F43:G43"/>
    <mergeCell ref="H43:J43"/>
    <mergeCell ref="A52:E52"/>
    <mergeCell ref="A44:E44"/>
    <mergeCell ref="F44:G44"/>
    <mergeCell ref="H44:J44"/>
    <mergeCell ref="A45:J45"/>
    <mergeCell ref="A46:E46"/>
    <mergeCell ref="F46:G46"/>
    <mergeCell ref="H46:J53"/>
    <mergeCell ref="A47:E47"/>
    <mergeCell ref="F47:G47"/>
    <mergeCell ref="F52:G52"/>
    <mergeCell ref="F48:G48"/>
    <mergeCell ref="A49:E49"/>
    <mergeCell ref="F49:G49"/>
    <mergeCell ref="A53:E53"/>
    <mergeCell ref="F53:G53"/>
    <mergeCell ref="A50:E50"/>
    <mergeCell ref="F50:G50"/>
    <mergeCell ref="A51:E51"/>
    <mergeCell ref="F51:G5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M62"/>
  <sheetViews>
    <sheetView zoomScalePageLayoutView="0" workbookViewId="0" topLeftCell="A1">
      <selection activeCell="M47" sqref="M47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3" max="13" width="13.57421875" style="0" bestFit="1" customWidth="1"/>
  </cols>
  <sheetData>
    <row r="2" spans="1:10" ht="12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7" t="s">
        <v>146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.75">
      <c r="A5" s="119" t="s">
        <v>0</v>
      </c>
      <c r="B5" s="120"/>
      <c r="C5" s="120"/>
      <c r="D5" s="120"/>
      <c r="E5" s="121"/>
      <c r="F5" s="125" t="s">
        <v>1</v>
      </c>
      <c r="G5" s="126"/>
      <c r="H5" s="119" t="s">
        <v>2</v>
      </c>
      <c r="I5" s="120"/>
      <c r="J5" s="121"/>
    </row>
    <row r="6" spans="1:10" ht="12.75">
      <c r="A6" s="122"/>
      <c r="B6" s="123"/>
      <c r="C6" s="123"/>
      <c r="D6" s="123"/>
      <c r="E6" s="124"/>
      <c r="F6" s="127"/>
      <c r="G6" s="128"/>
      <c r="H6" s="122"/>
      <c r="I6" s="123"/>
      <c r="J6" s="124"/>
    </row>
    <row r="7" spans="1:10" ht="12.75">
      <c r="A7" s="109" t="s">
        <v>46</v>
      </c>
      <c r="B7" s="109"/>
      <c r="C7" s="109"/>
      <c r="D7" s="109"/>
      <c r="E7" s="110"/>
      <c r="F7" s="111">
        <v>12708.1</v>
      </c>
      <c r="G7" s="112"/>
      <c r="H7" s="113"/>
      <c r="I7" s="114"/>
      <c r="J7" s="115"/>
    </row>
    <row r="8" spans="1:10" ht="12.75">
      <c r="A8" s="109"/>
      <c r="B8" s="109"/>
      <c r="C8" s="109"/>
      <c r="D8" s="109"/>
      <c r="E8" s="110"/>
      <c r="F8" s="116"/>
      <c r="G8" s="112"/>
      <c r="H8" s="113"/>
      <c r="I8" s="114"/>
      <c r="J8" s="115"/>
    </row>
    <row r="9" spans="1:10" ht="12.75">
      <c r="A9" s="106" t="s">
        <v>3</v>
      </c>
      <c r="B9" s="106"/>
      <c r="C9" s="106"/>
      <c r="D9" s="106"/>
      <c r="E9" s="106"/>
      <c r="F9" s="88">
        <v>3.73</v>
      </c>
      <c r="G9" s="90"/>
      <c r="H9" s="24"/>
      <c r="I9" s="25"/>
      <c r="J9" s="26"/>
    </row>
    <row r="10" spans="1:10" ht="25.5" customHeight="1">
      <c r="A10" s="107" t="s">
        <v>4</v>
      </c>
      <c r="B10" s="108"/>
      <c r="C10" s="108"/>
      <c r="D10" s="108"/>
      <c r="E10" s="108"/>
      <c r="F10" s="95"/>
      <c r="G10" s="97"/>
      <c r="H10" s="33" t="s">
        <v>79</v>
      </c>
      <c r="I10" s="34"/>
      <c r="J10" s="35"/>
    </row>
    <row r="11" spans="1:10" ht="14.25" customHeight="1">
      <c r="A11" s="101" t="s">
        <v>5</v>
      </c>
      <c r="B11" s="29"/>
      <c r="C11" s="29"/>
      <c r="D11" s="29"/>
      <c r="E11" s="29"/>
      <c r="F11" s="95"/>
      <c r="G11" s="97"/>
      <c r="H11" s="24" t="s">
        <v>8</v>
      </c>
      <c r="I11" s="25"/>
      <c r="J11" s="26"/>
    </row>
    <row r="12" spans="1:10" ht="12.75">
      <c r="A12" s="101" t="s">
        <v>6</v>
      </c>
      <c r="B12" s="29"/>
      <c r="C12" s="29"/>
      <c r="D12" s="29"/>
      <c r="E12" s="29"/>
      <c r="F12" s="91"/>
      <c r="G12" s="93"/>
      <c r="H12" s="33" t="s">
        <v>7</v>
      </c>
      <c r="I12" s="34"/>
      <c r="J12" s="35"/>
    </row>
    <row r="13" spans="1:13" ht="12.75">
      <c r="A13" s="19" t="s">
        <v>9</v>
      </c>
      <c r="B13" s="20"/>
      <c r="C13" s="20"/>
      <c r="D13" s="20"/>
      <c r="E13" s="21"/>
      <c r="F13" s="88">
        <v>1.48</v>
      </c>
      <c r="G13" s="90"/>
      <c r="H13" s="24"/>
      <c r="I13" s="25"/>
      <c r="J13" s="26"/>
      <c r="K13" s="157"/>
      <c r="L13" s="157"/>
      <c r="M13" s="157"/>
    </row>
    <row r="14" spans="1:13" ht="12.75">
      <c r="A14" s="87" t="s">
        <v>10</v>
      </c>
      <c r="B14" s="37"/>
      <c r="C14" s="37"/>
      <c r="D14" s="37"/>
      <c r="E14" s="38"/>
      <c r="F14" s="95"/>
      <c r="G14" s="97"/>
      <c r="H14" s="88" t="s">
        <v>13</v>
      </c>
      <c r="I14" s="89"/>
      <c r="J14" s="90"/>
      <c r="K14" s="157" t="s">
        <v>135</v>
      </c>
      <c r="L14" s="157">
        <v>0.02</v>
      </c>
      <c r="M14" s="157"/>
    </row>
    <row r="15" spans="1:13" ht="26.25" customHeight="1">
      <c r="A15" s="42"/>
      <c r="B15" s="43"/>
      <c r="C15" s="43"/>
      <c r="D15" s="43"/>
      <c r="E15" s="44"/>
      <c r="F15" s="95"/>
      <c r="G15" s="97"/>
      <c r="H15" s="91"/>
      <c r="I15" s="92"/>
      <c r="J15" s="93"/>
      <c r="K15" s="157"/>
      <c r="L15" s="157"/>
      <c r="M15" s="157"/>
    </row>
    <row r="16" spans="1:10" ht="12.75">
      <c r="A16" s="101" t="s">
        <v>11</v>
      </c>
      <c r="B16" s="29"/>
      <c r="C16" s="29"/>
      <c r="D16" s="29"/>
      <c r="E16" s="30"/>
      <c r="F16" s="95"/>
      <c r="G16" s="97"/>
      <c r="H16" s="24" t="s">
        <v>14</v>
      </c>
      <c r="I16" s="25"/>
      <c r="J16" s="26"/>
    </row>
    <row r="17" spans="1:10" ht="12.75">
      <c r="A17" s="101" t="s">
        <v>12</v>
      </c>
      <c r="B17" s="29"/>
      <c r="C17" s="29"/>
      <c r="D17" s="29"/>
      <c r="E17" s="30"/>
      <c r="F17" s="91"/>
      <c r="G17" s="93"/>
      <c r="H17" s="24" t="s">
        <v>15</v>
      </c>
      <c r="I17" s="25"/>
      <c r="J17" s="26"/>
    </row>
    <row r="18" spans="1:10" ht="24.75" customHeight="1">
      <c r="A18" s="98" t="s">
        <v>16</v>
      </c>
      <c r="B18" s="99"/>
      <c r="C18" s="99"/>
      <c r="D18" s="99"/>
      <c r="E18" s="100"/>
      <c r="F18" s="88">
        <v>0.46</v>
      </c>
      <c r="G18" s="90"/>
      <c r="H18" s="25"/>
      <c r="I18" s="25"/>
      <c r="J18" s="26"/>
    </row>
    <row r="19" spans="1:10" ht="12.75">
      <c r="A19" s="101" t="s">
        <v>17</v>
      </c>
      <c r="B19" s="29"/>
      <c r="C19" s="29"/>
      <c r="D19" s="29"/>
      <c r="E19" s="30"/>
      <c r="F19" s="95"/>
      <c r="G19" s="97"/>
      <c r="H19" s="25"/>
      <c r="I19" s="25"/>
      <c r="J19" s="26"/>
    </row>
    <row r="20" spans="1:10" ht="12.75">
      <c r="A20" s="102" t="s">
        <v>18</v>
      </c>
      <c r="B20" s="103"/>
      <c r="C20" s="103"/>
      <c r="D20" s="103"/>
      <c r="E20" s="104"/>
      <c r="F20" s="95"/>
      <c r="G20" s="97"/>
      <c r="H20" s="105" t="s">
        <v>107</v>
      </c>
      <c r="I20" s="25"/>
      <c r="J20" s="26"/>
    </row>
    <row r="21" spans="1:10" ht="12.75">
      <c r="A21" s="101" t="s">
        <v>20</v>
      </c>
      <c r="B21" s="29"/>
      <c r="C21" s="29"/>
      <c r="D21" s="29"/>
      <c r="E21" s="30"/>
      <c r="F21" s="95"/>
      <c r="G21" s="97"/>
      <c r="H21" s="88"/>
      <c r="I21" s="89"/>
      <c r="J21" s="90"/>
    </row>
    <row r="22" spans="1:13" ht="12.75">
      <c r="A22" s="19" t="s">
        <v>21</v>
      </c>
      <c r="B22" s="20"/>
      <c r="C22" s="20"/>
      <c r="D22" s="20"/>
      <c r="E22" s="21"/>
      <c r="F22" s="88">
        <f>F23+F25+F28+F31</f>
        <v>8.35</v>
      </c>
      <c r="G22" s="90"/>
      <c r="H22" s="24"/>
      <c r="I22" s="25"/>
      <c r="J22" s="26"/>
      <c r="M22" s="6"/>
    </row>
    <row r="23" spans="1:10" ht="12.75">
      <c r="A23" s="87" t="s">
        <v>22</v>
      </c>
      <c r="B23" s="37"/>
      <c r="C23" s="37"/>
      <c r="D23" s="37"/>
      <c r="E23" s="38"/>
      <c r="F23" s="142">
        <v>2.43</v>
      </c>
      <c r="G23" s="142"/>
      <c r="H23" s="88" t="s">
        <v>23</v>
      </c>
      <c r="I23" s="89"/>
      <c r="J23" s="90"/>
    </row>
    <row r="24" spans="1:10" ht="25.5" customHeight="1">
      <c r="A24" s="42"/>
      <c r="B24" s="43"/>
      <c r="C24" s="43"/>
      <c r="D24" s="43"/>
      <c r="E24" s="44"/>
      <c r="F24" s="142"/>
      <c r="G24" s="142"/>
      <c r="H24" s="91"/>
      <c r="I24" s="92"/>
      <c r="J24" s="93"/>
    </row>
    <row r="25" spans="1:10" ht="12.75" customHeight="1">
      <c r="A25" s="36" t="s">
        <v>110</v>
      </c>
      <c r="B25" s="37"/>
      <c r="C25" s="37"/>
      <c r="D25" s="37"/>
      <c r="E25" s="38"/>
      <c r="F25" s="142">
        <v>4.13</v>
      </c>
      <c r="G25" s="142"/>
      <c r="H25" s="94" t="str">
        <f>H23</f>
        <v>Круглосуточно</v>
      </c>
      <c r="I25" s="89"/>
      <c r="J25" s="90"/>
    </row>
    <row r="26" spans="1:10" ht="12.75">
      <c r="A26" s="39"/>
      <c r="B26" s="40"/>
      <c r="C26" s="40"/>
      <c r="D26" s="40"/>
      <c r="E26" s="41"/>
      <c r="F26" s="142"/>
      <c r="G26" s="142"/>
      <c r="H26" s="95"/>
      <c r="I26" s="96"/>
      <c r="J26" s="97"/>
    </row>
    <row r="27" spans="1:10" ht="12" customHeight="1" hidden="1">
      <c r="A27" s="42"/>
      <c r="B27" s="43"/>
      <c r="C27" s="43"/>
      <c r="D27" s="43"/>
      <c r="E27" s="44"/>
      <c r="F27" s="142"/>
      <c r="G27" s="142"/>
      <c r="H27" s="91"/>
      <c r="I27" s="92"/>
      <c r="J27" s="93"/>
    </row>
    <row r="28" spans="1:10" ht="12.75">
      <c r="A28" s="36" t="s">
        <v>98</v>
      </c>
      <c r="B28" s="37"/>
      <c r="C28" s="37"/>
      <c r="D28" s="37"/>
      <c r="E28" s="38"/>
      <c r="F28" s="142">
        <v>1.39</v>
      </c>
      <c r="G28" s="142"/>
      <c r="H28" s="88" t="str">
        <f>H25</f>
        <v>Круглосуточно</v>
      </c>
      <c r="I28" s="89"/>
      <c r="J28" s="90"/>
    </row>
    <row r="29" spans="1:10" ht="12.75">
      <c r="A29" s="39"/>
      <c r="B29" s="40"/>
      <c r="C29" s="40"/>
      <c r="D29" s="40"/>
      <c r="E29" s="41"/>
      <c r="F29" s="142"/>
      <c r="G29" s="142"/>
      <c r="H29" s="95"/>
      <c r="I29" s="96"/>
      <c r="J29" s="97"/>
    </row>
    <row r="30" spans="1:10" ht="0.75" customHeight="1">
      <c r="A30" s="42"/>
      <c r="B30" s="43"/>
      <c r="C30" s="43"/>
      <c r="D30" s="43"/>
      <c r="E30" s="44"/>
      <c r="F30" s="142"/>
      <c r="G30" s="142"/>
      <c r="H30" s="91"/>
      <c r="I30" s="92"/>
      <c r="J30" s="93"/>
    </row>
    <row r="31" spans="1:10" ht="12.75">
      <c r="A31" s="28" t="s">
        <v>99</v>
      </c>
      <c r="B31" s="29"/>
      <c r="C31" s="29"/>
      <c r="D31" s="29"/>
      <c r="E31" s="30"/>
      <c r="F31" s="31">
        <v>0.4</v>
      </c>
      <c r="G31" s="32"/>
      <c r="H31" s="33" t="str">
        <f>H28</f>
        <v>Круглосуточно</v>
      </c>
      <c r="I31" s="34"/>
      <c r="J31" s="35"/>
    </row>
    <row r="32" spans="1:10" ht="12.75">
      <c r="A32" s="19" t="s">
        <v>25</v>
      </c>
      <c r="B32" s="20"/>
      <c r="C32" s="20"/>
      <c r="D32" s="20"/>
      <c r="E32" s="21"/>
      <c r="F32" s="24">
        <v>0.05</v>
      </c>
      <c r="G32" s="26"/>
      <c r="H32" s="81" t="s">
        <v>108</v>
      </c>
      <c r="I32" s="25"/>
      <c r="J32" s="26"/>
    </row>
    <row r="33" spans="1:10" ht="12.75">
      <c r="A33" s="19" t="s">
        <v>27</v>
      </c>
      <c r="B33" s="20"/>
      <c r="C33" s="20"/>
      <c r="D33" s="20"/>
      <c r="E33" s="21"/>
      <c r="F33" s="24">
        <v>0.69</v>
      </c>
      <c r="G33" s="26"/>
      <c r="H33" s="24" t="str">
        <f>H32</f>
        <v>Ежемесячно</v>
      </c>
      <c r="I33" s="25"/>
      <c r="J33" s="26"/>
    </row>
    <row r="34" spans="1:10" ht="12.75">
      <c r="A34" s="84" t="s">
        <v>59</v>
      </c>
      <c r="B34" s="85"/>
      <c r="C34" s="85"/>
      <c r="D34" s="85"/>
      <c r="E34" s="85"/>
      <c r="F34" s="31">
        <v>0.13</v>
      </c>
      <c r="G34" s="32"/>
      <c r="H34" s="24" t="s">
        <v>29</v>
      </c>
      <c r="I34" s="25"/>
      <c r="J34" s="26"/>
    </row>
    <row r="35" spans="1:10" ht="12.75">
      <c r="A35" s="19" t="s">
        <v>66</v>
      </c>
      <c r="B35" s="20"/>
      <c r="C35" s="20"/>
      <c r="D35" s="20"/>
      <c r="E35" s="21"/>
      <c r="F35" s="31">
        <v>2.54</v>
      </c>
      <c r="G35" s="32"/>
      <c r="H35" s="81" t="s">
        <v>7</v>
      </c>
      <c r="I35" s="25"/>
      <c r="J35" s="26"/>
    </row>
    <row r="36" spans="1:10" ht="12.75">
      <c r="A36" s="19" t="s">
        <v>54</v>
      </c>
      <c r="B36" s="20"/>
      <c r="C36" s="20"/>
      <c r="D36" s="20"/>
      <c r="E36" s="21"/>
      <c r="F36" s="24">
        <v>3.12</v>
      </c>
      <c r="G36" s="26"/>
      <c r="H36" s="24" t="s">
        <v>29</v>
      </c>
      <c r="I36" s="25"/>
      <c r="J36" s="26"/>
    </row>
    <row r="37" spans="1:10" ht="12.75">
      <c r="A37" s="19" t="s">
        <v>55</v>
      </c>
      <c r="B37" s="20"/>
      <c r="C37" s="20"/>
      <c r="D37" s="20"/>
      <c r="E37" s="21"/>
      <c r="F37" s="24">
        <v>2.97</v>
      </c>
      <c r="G37" s="26"/>
      <c r="H37" s="24"/>
      <c r="I37" s="25"/>
      <c r="J37" s="26"/>
    </row>
    <row r="38" spans="1:10" ht="12.75">
      <c r="A38" s="19" t="s">
        <v>100</v>
      </c>
      <c r="B38" s="20"/>
      <c r="C38" s="20"/>
      <c r="D38" s="20"/>
      <c r="E38" s="21"/>
      <c r="F38" s="24">
        <v>0.82</v>
      </c>
      <c r="G38" s="26"/>
      <c r="H38" s="24"/>
      <c r="I38" s="25"/>
      <c r="J38" s="26"/>
    </row>
    <row r="39" spans="1:10" ht="12.75">
      <c r="A39" s="19" t="s">
        <v>101</v>
      </c>
      <c r="B39" s="20"/>
      <c r="C39" s="20"/>
      <c r="D39" s="20"/>
      <c r="E39" s="21"/>
      <c r="F39" s="88">
        <v>1.18</v>
      </c>
      <c r="G39" s="90"/>
      <c r="H39" s="24"/>
      <c r="I39" s="25"/>
      <c r="J39" s="26"/>
    </row>
    <row r="40" spans="1:10" ht="12.75">
      <c r="A40" s="8" t="s">
        <v>102</v>
      </c>
      <c r="B40" s="2"/>
      <c r="C40" s="2"/>
      <c r="D40" s="2"/>
      <c r="E40" s="3"/>
      <c r="F40" s="95"/>
      <c r="G40" s="97"/>
      <c r="H40" s="24" t="s">
        <v>26</v>
      </c>
      <c r="I40" s="25"/>
      <c r="J40" s="26"/>
    </row>
    <row r="41" spans="1:10" ht="12.75">
      <c r="A41" s="8" t="s">
        <v>103</v>
      </c>
      <c r="B41" s="2"/>
      <c r="C41" s="2"/>
      <c r="D41" s="2"/>
      <c r="E41" s="3"/>
      <c r="F41" s="91"/>
      <c r="G41" s="93"/>
      <c r="H41" s="24" t="s">
        <v>78</v>
      </c>
      <c r="I41" s="25"/>
      <c r="J41" s="26"/>
    </row>
    <row r="42" spans="1:10" ht="12.75">
      <c r="A42" s="19" t="s">
        <v>71</v>
      </c>
      <c r="B42" s="20"/>
      <c r="C42" s="20"/>
      <c r="D42" s="20"/>
      <c r="E42" s="21"/>
      <c r="F42" s="31">
        <v>0.9</v>
      </c>
      <c r="G42" s="32"/>
      <c r="H42" s="24" t="str">
        <f>H33</f>
        <v>Ежемесячно</v>
      </c>
      <c r="I42" s="25"/>
      <c r="J42" s="26"/>
    </row>
    <row r="43" spans="1:10" ht="12.75">
      <c r="A43" s="19" t="s">
        <v>76</v>
      </c>
      <c r="B43" s="20"/>
      <c r="C43" s="20"/>
      <c r="D43" s="20"/>
      <c r="E43" s="21"/>
      <c r="F43" s="31">
        <v>0.11</v>
      </c>
      <c r="G43" s="32"/>
      <c r="H43" s="24" t="str">
        <f>H42</f>
        <v>Ежемесячно</v>
      </c>
      <c r="I43" s="25"/>
      <c r="J43" s="26"/>
    </row>
    <row r="44" spans="1:10" ht="12.75">
      <c r="A44" s="19" t="s">
        <v>33</v>
      </c>
      <c r="B44" s="20"/>
      <c r="C44" s="20"/>
      <c r="D44" s="20"/>
      <c r="E44" s="21"/>
      <c r="F44" s="73">
        <f>F43+F42+F39+F38+F37+F36+F35+F34+F33+F32+F22+F18+F13+F9</f>
        <v>26.53</v>
      </c>
      <c r="G44" s="74"/>
      <c r="H44" s="24"/>
      <c r="I44" s="25"/>
      <c r="J44" s="26"/>
    </row>
    <row r="45" spans="1:12" ht="12.75">
      <c r="A45" s="19" t="s">
        <v>83</v>
      </c>
      <c r="B45" s="20"/>
      <c r="C45" s="20"/>
      <c r="D45" s="20"/>
      <c r="E45" s="21"/>
      <c r="F45" s="70">
        <f>F62</f>
        <v>2.773821420983467</v>
      </c>
      <c r="G45" s="71"/>
      <c r="H45" s="24"/>
      <c r="I45" s="25"/>
      <c r="J45" s="26"/>
      <c r="L45" s="6"/>
    </row>
    <row r="46" spans="1:10" ht="12.75">
      <c r="A46" s="19" t="s">
        <v>34</v>
      </c>
      <c r="B46" s="20"/>
      <c r="C46" s="20"/>
      <c r="D46" s="20"/>
      <c r="E46" s="21"/>
      <c r="F46" s="72">
        <f>SUM(F44:F45)</f>
        <v>29.303821420983468</v>
      </c>
      <c r="G46" s="60"/>
      <c r="H46" s="70"/>
      <c r="I46" s="25"/>
      <c r="J46" s="26"/>
    </row>
    <row r="47" spans="1:10" ht="12.75">
      <c r="A47" s="58" t="s">
        <v>35</v>
      </c>
      <c r="B47" s="59"/>
      <c r="C47" s="59"/>
      <c r="D47" s="59"/>
      <c r="E47" s="59"/>
      <c r="F47" s="59"/>
      <c r="G47" s="59"/>
      <c r="H47" s="59"/>
      <c r="I47" s="59"/>
      <c r="J47" s="60"/>
    </row>
    <row r="48" spans="1:12" ht="12.75">
      <c r="A48" s="56" t="s">
        <v>37</v>
      </c>
      <c r="B48" s="56"/>
      <c r="C48" s="56"/>
      <c r="D48" s="56"/>
      <c r="E48" s="56"/>
      <c r="F48" s="57"/>
      <c r="G48" s="57"/>
      <c r="H48" s="61" t="s">
        <v>36</v>
      </c>
      <c r="I48" s="62"/>
      <c r="J48" s="63"/>
      <c r="L48" s="9"/>
    </row>
    <row r="49" spans="1:13" ht="12.75">
      <c r="A49" s="56" t="s">
        <v>43</v>
      </c>
      <c r="B49" s="56"/>
      <c r="C49" s="56"/>
      <c r="D49" s="56"/>
      <c r="E49" s="56"/>
      <c r="F49" s="57"/>
      <c r="G49" s="57"/>
      <c r="H49" s="64"/>
      <c r="I49" s="65"/>
      <c r="J49" s="66"/>
      <c r="L49" s="15"/>
      <c r="M49" s="11"/>
    </row>
    <row r="50" spans="1:10" ht="12.75">
      <c r="A50" s="56" t="s">
        <v>38</v>
      </c>
      <c r="B50" s="56"/>
      <c r="C50" s="56"/>
      <c r="D50" s="56"/>
      <c r="E50" s="56"/>
      <c r="F50" s="57"/>
      <c r="G50" s="57"/>
      <c r="H50" s="64"/>
      <c r="I50" s="65"/>
      <c r="J50" s="66"/>
    </row>
    <row r="51" spans="1:10" ht="12.75">
      <c r="A51" s="56" t="s">
        <v>40</v>
      </c>
      <c r="B51" s="56"/>
      <c r="C51" s="56"/>
      <c r="D51" s="56"/>
      <c r="E51" s="56"/>
      <c r="F51" s="57"/>
      <c r="G51" s="57"/>
      <c r="H51" s="64"/>
      <c r="I51" s="65"/>
      <c r="J51" s="66"/>
    </row>
    <row r="52" spans="1:10" ht="12.75">
      <c r="A52" s="56" t="s">
        <v>44</v>
      </c>
      <c r="B52" s="56"/>
      <c r="C52" s="56"/>
      <c r="D52" s="56"/>
      <c r="E52" s="56"/>
      <c r="F52" s="57"/>
      <c r="G52" s="57"/>
      <c r="H52" s="64"/>
      <c r="I52" s="65"/>
      <c r="J52" s="66"/>
    </row>
    <row r="53" spans="1:10" ht="12.75">
      <c r="A53" s="28" t="s">
        <v>81</v>
      </c>
      <c r="B53" s="29"/>
      <c r="C53" s="29"/>
      <c r="D53" s="29"/>
      <c r="E53" s="30"/>
      <c r="F53" s="51"/>
      <c r="G53" s="52"/>
      <c r="H53" s="64"/>
      <c r="I53" s="65"/>
      <c r="J53" s="66"/>
    </row>
    <row r="54" spans="1:10" ht="12.75">
      <c r="A54" s="56" t="s">
        <v>42</v>
      </c>
      <c r="B54" s="56"/>
      <c r="C54" s="56"/>
      <c r="D54" s="56"/>
      <c r="E54" s="56"/>
      <c r="F54" s="57"/>
      <c r="G54" s="57"/>
      <c r="H54" s="64"/>
      <c r="I54" s="65"/>
      <c r="J54" s="66"/>
    </row>
    <row r="55" spans="1:10" ht="12.75">
      <c r="A55" s="28" t="s">
        <v>45</v>
      </c>
      <c r="B55" s="49"/>
      <c r="C55" s="49"/>
      <c r="D55" s="49"/>
      <c r="E55" s="50"/>
      <c r="F55" s="51"/>
      <c r="G55" s="52"/>
      <c r="H55" s="64"/>
      <c r="I55" s="65"/>
      <c r="J55" s="66"/>
    </row>
    <row r="56" spans="1:10" ht="12.75">
      <c r="A56" s="28" t="s">
        <v>39</v>
      </c>
      <c r="B56" s="49"/>
      <c r="C56" s="49"/>
      <c r="D56" s="49"/>
      <c r="E56" s="50"/>
      <c r="F56" s="51"/>
      <c r="G56" s="52"/>
      <c r="H56" s="64"/>
      <c r="I56" s="65"/>
      <c r="J56" s="66"/>
    </row>
    <row r="57" spans="1:10" ht="12.75">
      <c r="A57" s="28" t="s">
        <v>41</v>
      </c>
      <c r="B57" s="49"/>
      <c r="C57" s="49"/>
      <c r="D57" s="49"/>
      <c r="E57" s="50"/>
      <c r="F57" s="51"/>
      <c r="G57" s="52"/>
      <c r="H57" s="64"/>
      <c r="I57" s="65"/>
      <c r="J57" s="66"/>
    </row>
    <row r="58" spans="1:10" ht="12.75">
      <c r="A58" s="28" t="s">
        <v>49</v>
      </c>
      <c r="B58" s="49"/>
      <c r="C58" s="49"/>
      <c r="D58" s="49"/>
      <c r="E58" s="50"/>
      <c r="F58" s="51"/>
      <c r="G58" s="52"/>
      <c r="H58" s="64"/>
      <c r="I58" s="65"/>
      <c r="J58" s="66"/>
    </row>
    <row r="59" spans="1:10" ht="26.25" customHeight="1">
      <c r="A59" s="53" t="s">
        <v>86</v>
      </c>
      <c r="B59" s="54"/>
      <c r="C59" s="54"/>
      <c r="D59" s="54"/>
      <c r="E59" s="55"/>
      <c r="F59" s="51"/>
      <c r="G59" s="52"/>
      <c r="H59" s="64"/>
      <c r="I59" s="65"/>
      <c r="J59" s="66"/>
    </row>
    <row r="60" spans="1:10" ht="12.75">
      <c r="A60" s="28" t="s">
        <v>51</v>
      </c>
      <c r="B60" s="49"/>
      <c r="C60" s="49"/>
      <c r="D60" s="49"/>
      <c r="E60" s="50"/>
      <c r="F60" s="51"/>
      <c r="G60" s="52"/>
      <c r="H60" s="64"/>
      <c r="I60" s="65"/>
      <c r="J60" s="66"/>
    </row>
    <row r="61" spans="1:10" ht="12.75">
      <c r="A61" s="45" t="s">
        <v>50</v>
      </c>
      <c r="B61" s="45"/>
      <c r="C61" s="45"/>
      <c r="D61" s="45"/>
      <c r="E61" s="45"/>
      <c r="F61" s="46">
        <v>423000</v>
      </c>
      <c r="G61" s="46"/>
      <c r="H61" s="64"/>
      <c r="I61" s="65"/>
      <c r="J61" s="66"/>
    </row>
    <row r="62" spans="1:10" ht="12.75">
      <c r="A62" s="19" t="s">
        <v>82</v>
      </c>
      <c r="B62" s="20"/>
      <c r="C62" s="20"/>
      <c r="D62" s="20"/>
      <c r="E62" s="21"/>
      <c r="F62" s="47">
        <f>F61/12/F7</f>
        <v>2.773821420983467</v>
      </c>
      <c r="G62" s="48"/>
      <c r="H62" s="67"/>
      <c r="I62" s="68"/>
      <c r="J62" s="69"/>
    </row>
  </sheetData>
  <sheetProtection/>
  <mergeCells count="127">
    <mergeCell ref="A61:E61"/>
    <mergeCell ref="F61:G61"/>
    <mergeCell ref="A62:E62"/>
    <mergeCell ref="F62:G62"/>
    <mergeCell ref="A58:E58"/>
    <mergeCell ref="F58:G58"/>
    <mergeCell ref="A59:E59"/>
    <mergeCell ref="F59:G59"/>
    <mergeCell ref="A60:E60"/>
    <mergeCell ref="F60:G60"/>
    <mergeCell ref="A55:E55"/>
    <mergeCell ref="F55:G55"/>
    <mergeCell ref="A56:E56"/>
    <mergeCell ref="F56:G56"/>
    <mergeCell ref="A57:E57"/>
    <mergeCell ref="F57:G57"/>
    <mergeCell ref="A52:E52"/>
    <mergeCell ref="F52:G52"/>
    <mergeCell ref="A53:E53"/>
    <mergeCell ref="F53:G53"/>
    <mergeCell ref="A54:E54"/>
    <mergeCell ref="F54:G54"/>
    <mergeCell ref="A47:J47"/>
    <mergeCell ref="A48:E48"/>
    <mergeCell ref="F48:G48"/>
    <mergeCell ref="H48:J62"/>
    <mergeCell ref="A49:E49"/>
    <mergeCell ref="F49:G49"/>
    <mergeCell ref="A50:E50"/>
    <mergeCell ref="F50:G50"/>
    <mergeCell ref="A51:E51"/>
    <mergeCell ref="F51:G51"/>
    <mergeCell ref="A45:E45"/>
    <mergeCell ref="F45:G45"/>
    <mergeCell ref="H45:J45"/>
    <mergeCell ref="A46:E46"/>
    <mergeCell ref="F46:G46"/>
    <mergeCell ref="H46:J46"/>
    <mergeCell ref="A43:E43"/>
    <mergeCell ref="F43:G43"/>
    <mergeCell ref="H43:J43"/>
    <mergeCell ref="A44:E44"/>
    <mergeCell ref="F44:G44"/>
    <mergeCell ref="H44:J44"/>
    <mergeCell ref="F39:G41"/>
    <mergeCell ref="H39:J39"/>
    <mergeCell ref="H40:J40"/>
    <mergeCell ref="H41:J41"/>
    <mergeCell ref="A42:E42"/>
    <mergeCell ref="F42:G42"/>
    <mergeCell ref="H42:J42"/>
    <mergeCell ref="A39:E39"/>
    <mergeCell ref="A36:E36"/>
    <mergeCell ref="F36:G36"/>
    <mergeCell ref="H36:J36"/>
    <mergeCell ref="A37:E37"/>
    <mergeCell ref="F37:G37"/>
    <mergeCell ref="H37:J37"/>
    <mergeCell ref="A34:E34"/>
    <mergeCell ref="F34:G34"/>
    <mergeCell ref="H34:J34"/>
    <mergeCell ref="A35:E35"/>
    <mergeCell ref="F35:G35"/>
    <mergeCell ref="H35:J35"/>
    <mergeCell ref="H28:J30"/>
    <mergeCell ref="F22:G22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9:E9"/>
    <mergeCell ref="F9:G12"/>
    <mergeCell ref="H9:J9"/>
    <mergeCell ref="A10:E10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  <mergeCell ref="A38:E38"/>
    <mergeCell ref="F38:G38"/>
    <mergeCell ref="H38:J38"/>
    <mergeCell ref="F23:G24"/>
    <mergeCell ref="F25:G27"/>
    <mergeCell ref="F28:G30"/>
    <mergeCell ref="A31:E31"/>
    <mergeCell ref="F31:G31"/>
    <mergeCell ref="H31:J31"/>
    <mergeCell ref="A28:E30"/>
  </mergeCells>
  <printOptions/>
  <pageMargins left="0.75" right="0.75" top="1" bottom="1" header="0.5" footer="0.5"/>
  <pageSetup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2:M62"/>
  <sheetViews>
    <sheetView zoomScalePageLayoutView="0" workbookViewId="0" topLeftCell="A1">
      <selection activeCell="K11" sqref="K11:M58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2" spans="1:10" ht="12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7" t="s">
        <v>132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.75">
      <c r="A5" s="119" t="s">
        <v>0</v>
      </c>
      <c r="B5" s="120"/>
      <c r="C5" s="120"/>
      <c r="D5" s="120"/>
      <c r="E5" s="121"/>
      <c r="F5" s="125" t="s">
        <v>1</v>
      </c>
      <c r="G5" s="126"/>
      <c r="H5" s="119" t="s">
        <v>2</v>
      </c>
      <c r="I5" s="120"/>
      <c r="J5" s="121"/>
    </row>
    <row r="6" spans="1:10" ht="12.75">
      <c r="A6" s="122"/>
      <c r="B6" s="123"/>
      <c r="C6" s="123"/>
      <c r="D6" s="123"/>
      <c r="E6" s="124"/>
      <c r="F6" s="127"/>
      <c r="G6" s="128"/>
      <c r="H6" s="122"/>
      <c r="I6" s="123"/>
      <c r="J6" s="124"/>
    </row>
    <row r="7" spans="1:10" ht="12.75">
      <c r="A7" s="109" t="s">
        <v>46</v>
      </c>
      <c r="B7" s="109"/>
      <c r="C7" s="109"/>
      <c r="D7" s="109"/>
      <c r="E7" s="110"/>
      <c r="F7" s="111">
        <v>4420.7</v>
      </c>
      <c r="G7" s="112"/>
      <c r="H7" s="113"/>
      <c r="I7" s="114"/>
      <c r="J7" s="115"/>
    </row>
    <row r="8" spans="1:10" ht="12.75">
      <c r="A8" s="109"/>
      <c r="B8" s="109"/>
      <c r="C8" s="109"/>
      <c r="D8" s="109"/>
      <c r="E8" s="110"/>
      <c r="F8" s="116"/>
      <c r="G8" s="112"/>
      <c r="H8" s="113"/>
      <c r="I8" s="114"/>
      <c r="J8" s="115"/>
    </row>
    <row r="9" spans="1:10" ht="12.75">
      <c r="A9" s="106" t="s">
        <v>3</v>
      </c>
      <c r="B9" s="106"/>
      <c r="C9" s="106"/>
      <c r="D9" s="106"/>
      <c r="E9" s="106"/>
      <c r="F9" s="88">
        <v>3.96</v>
      </c>
      <c r="G9" s="90"/>
      <c r="H9" s="24"/>
      <c r="I9" s="25"/>
      <c r="J9" s="26"/>
    </row>
    <row r="10" spans="1:10" ht="25.5" customHeight="1">
      <c r="A10" s="107" t="s">
        <v>4</v>
      </c>
      <c r="B10" s="108"/>
      <c r="C10" s="108"/>
      <c r="D10" s="108"/>
      <c r="E10" s="108"/>
      <c r="F10" s="95"/>
      <c r="G10" s="97"/>
      <c r="H10" s="33" t="s">
        <v>79</v>
      </c>
      <c r="I10" s="34"/>
      <c r="J10" s="35"/>
    </row>
    <row r="11" spans="1:13" ht="14.25" customHeight="1">
      <c r="A11" s="101" t="s">
        <v>5</v>
      </c>
      <c r="B11" s="29"/>
      <c r="C11" s="29"/>
      <c r="D11" s="29"/>
      <c r="E11" s="29"/>
      <c r="F11" s="95"/>
      <c r="G11" s="97"/>
      <c r="H11" s="24" t="s">
        <v>8</v>
      </c>
      <c r="I11" s="25"/>
      <c r="J11" s="26"/>
      <c r="K11" s="157"/>
      <c r="L11" s="157"/>
      <c r="M11" s="157"/>
    </row>
    <row r="12" spans="1:13" ht="12.75">
      <c r="A12" s="19" t="s">
        <v>9</v>
      </c>
      <c r="B12" s="20"/>
      <c r="C12" s="20"/>
      <c r="D12" s="20"/>
      <c r="E12" s="21"/>
      <c r="F12" s="88">
        <v>3.06</v>
      </c>
      <c r="G12" s="90"/>
      <c r="H12" s="24"/>
      <c r="I12" s="25"/>
      <c r="J12" s="26"/>
      <c r="K12" s="157"/>
      <c r="L12" s="157"/>
      <c r="M12" s="157"/>
    </row>
    <row r="13" spans="1:13" ht="12.75">
      <c r="A13" s="87" t="s">
        <v>10</v>
      </c>
      <c r="B13" s="37"/>
      <c r="C13" s="37"/>
      <c r="D13" s="37"/>
      <c r="E13" s="38"/>
      <c r="F13" s="95"/>
      <c r="G13" s="97"/>
      <c r="H13" s="88" t="s">
        <v>13</v>
      </c>
      <c r="I13" s="89"/>
      <c r="J13" s="90"/>
      <c r="K13" s="157" t="s">
        <v>135</v>
      </c>
      <c r="L13" s="157">
        <v>0.04</v>
      </c>
      <c r="M13" s="157"/>
    </row>
    <row r="14" spans="1:13" ht="26.25" customHeight="1">
      <c r="A14" s="42"/>
      <c r="B14" s="43"/>
      <c r="C14" s="43"/>
      <c r="D14" s="43"/>
      <c r="E14" s="44"/>
      <c r="F14" s="95"/>
      <c r="G14" s="97"/>
      <c r="H14" s="91"/>
      <c r="I14" s="92"/>
      <c r="J14" s="93"/>
      <c r="K14" s="157"/>
      <c r="L14" s="157"/>
      <c r="M14" s="157"/>
    </row>
    <row r="15" spans="1:13" ht="12.75">
      <c r="A15" s="101" t="s">
        <v>11</v>
      </c>
      <c r="B15" s="29"/>
      <c r="C15" s="29"/>
      <c r="D15" s="29"/>
      <c r="E15" s="30"/>
      <c r="F15" s="95"/>
      <c r="G15" s="97"/>
      <c r="H15" s="24" t="s">
        <v>14</v>
      </c>
      <c r="I15" s="25"/>
      <c r="J15" s="26"/>
      <c r="K15" s="157"/>
      <c r="L15" s="157"/>
      <c r="M15" s="157"/>
    </row>
    <row r="16" spans="1:13" ht="12.75">
      <c r="A16" s="101" t="s">
        <v>12</v>
      </c>
      <c r="B16" s="29"/>
      <c r="C16" s="29"/>
      <c r="D16" s="29"/>
      <c r="E16" s="30"/>
      <c r="F16" s="91"/>
      <c r="G16" s="93"/>
      <c r="H16" s="24" t="s">
        <v>15</v>
      </c>
      <c r="I16" s="25"/>
      <c r="J16" s="26"/>
      <c r="K16" s="157"/>
      <c r="L16" s="157"/>
      <c r="M16" s="157"/>
    </row>
    <row r="17" spans="1:13" ht="24.75" customHeight="1">
      <c r="A17" s="98" t="s">
        <v>16</v>
      </c>
      <c r="B17" s="99"/>
      <c r="C17" s="99"/>
      <c r="D17" s="99"/>
      <c r="E17" s="100"/>
      <c r="F17" s="88">
        <v>0.46</v>
      </c>
      <c r="G17" s="90"/>
      <c r="H17" s="25"/>
      <c r="I17" s="25"/>
      <c r="J17" s="26"/>
      <c r="K17" s="157"/>
      <c r="L17" s="157"/>
      <c r="M17" s="157"/>
    </row>
    <row r="18" spans="1:13" ht="12.75">
      <c r="A18" s="101" t="s">
        <v>17</v>
      </c>
      <c r="B18" s="29"/>
      <c r="C18" s="29"/>
      <c r="D18" s="29"/>
      <c r="E18" s="30"/>
      <c r="F18" s="95"/>
      <c r="G18" s="97"/>
      <c r="H18" s="25"/>
      <c r="I18" s="25"/>
      <c r="J18" s="26"/>
      <c r="K18" s="157"/>
      <c r="L18" s="157"/>
      <c r="M18" s="157"/>
    </row>
    <row r="19" spans="1:13" ht="12.75">
      <c r="A19" s="102" t="s">
        <v>18</v>
      </c>
      <c r="B19" s="103"/>
      <c r="C19" s="103"/>
      <c r="D19" s="103"/>
      <c r="E19" s="104"/>
      <c r="F19" s="95"/>
      <c r="G19" s="97"/>
      <c r="H19" s="25" t="s">
        <v>107</v>
      </c>
      <c r="I19" s="25"/>
      <c r="J19" s="26"/>
      <c r="K19" s="157"/>
      <c r="L19" s="157"/>
      <c r="M19" s="157"/>
    </row>
    <row r="20" spans="1:13" ht="12.75">
      <c r="A20" s="101" t="s">
        <v>20</v>
      </c>
      <c r="B20" s="29"/>
      <c r="C20" s="29"/>
      <c r="D20" s="29"/>
      <c r="E20" s="30"/>
      <c r="F20" s="95"/>
      <c r="G20" s="97"/>
      <c r="H20" s="88"/>
      <c r="I20" s="89"/>
      <c r="J20" s="90"/>
      <c r="K20" s="157"/>
      <c r="L20" s="157"/>
      <c r="M20" s="157"/>
    </row>
    <row r="21" spans="1:13" ht="12.75">
      <c r="A21" s="19" t="s">
        <v>21</v>
      </c>
      <c r="B21" s="20"/>
      <c r="C21" s="20"/>
      <c r="D21" s="20"/>
      <c r="E21" s="21"/>
      <c r="F21" s="142">
        <f>F22+F24+F27+F30</f>
        <v>8.35</v>
      </c>
      <c r="G21" s="142"/>
      <c r="H21" s="24"/>
      <c r="I21" s="25"/>
      <c r="J21" s="26"/>
      <c r="K21" s="157"/>
      <c r="L21" s="157"/>
      <c r="M21" s="158"/>
    </row>
    <row r="22" spans="1:13" ht="12.75">
      <c r="A22" s="87" t="s">
        <v>22</v>
      </c>
      <c r="B22" s="37"/>
      <c r="C22" s="37"/>
      <c r="D22" s="37"/>
      <c r="E22" s="38"/>
      <c r="F22" s="142">
        <v>2.43</v>
      </c>
      <c r="G22" s="142"/>
      <c r="H22" s="88" t="s">
        <v>23</v>
      </c>
      <c r="I22" s="89"/>
      <c r="J22" s="90"/>
      <c r="K22" s="157"/>
      <c r="L22" s="157"/>
      <c r="M22" s="157"/>
    </row>
    <row r="23" spans="1:13" ht="25.5" customHeight="1">
      <c r="A23" s="42"/>
      <c r="B23" s="43"/>
      <c r="C23" s="43"/>
      <c r="D23" s="43"/>
      <c r="E23" s="44"/>
      <c r="F23" s="142"/>
      <c r="G23" s="142"/>
      <c r="H23" s="91"/>
      <c r="I23" s="92"/>
      <c r="J23" s="93"/>
      <c r="K23" s="157"/>
      <c r="L23" s="157"/>
      <c r="M23" s="157"/>
    </row>
    <row r="24" spans="1:13" ht="12.75" customHeight="1">
      <c r="A24" s="87" t="s">
        <v>110</v>
      </c>
      <c r="B24" s="37"/>
      <c r="C24" s="37"/>
      <c r="D24" s="37"/>
      <c r="E24" s="38"/>
      <c r="F24" s="142">
        <v>4.13</v>
      </c>
      <c r="G24" s="142"/>
      <c r="H24" s="94" t="str">
        <f>H22</f>
        <v>Круглосуточно</v>
      </c>
      <c r="I24" s="89"/>
      <c r="J24" s="90"/>
      <c r="K24" s="157"/>
      <c r="L24" s="157"/>
      <c r="M24" s="157"/>
    </row>
    <row r="25" spans="1:13" ht="12.75">
      <c r="A25" s="39"/>
      <c r="B25" s="40"/>
      <c r="C25" s="40"/>
      <c r="D25" s="40"/>
      <c r="E25" s="41"/>
      <c r="F25" s="142"/>
      <c r="G25" s="142"/>
      <c r="H25" s="95"/>
      <c r="I25" s="96"/>
      <c r="J25" s="97"/>
      <c r="K25" s="157"/>
      <c r="L25" s="157"/>
      <c r="M25" s="157"/>
    </row>
    <row r="26" spans="1:13" ht="0.75" customHeight="1">
      <c r="A26" s="42"/>
      <c r="B26" s="43"/>
      <c r="C26" s="43"/>
      <c r="D26" s="43"/>
      <c r="E26" s="44"/>
      <c r="F26" s="142"/>
      <c r="G26" s="142"/>
      <c r="H26" s="91"/>
      <c r="I26" s="92"/>
      <c r="J26" s="93"/>
      <c r="K26" s="157"/>
      <c r="L26" s="157"/>
      <c r="M26" s="157"/>
    </row>
    <row r="27" spans="1:13" ht="12.75">
      <c r="A27" s="87" t="s">
        <v>98</v>
      </c>
      <c r="B27" s="37"/>
      <c r="C27" s="37"/>
      <c r="D27" s="37"/>
      <c r="E27" s="38"/>
      <c r="F27" s="142">
        <v>1.39</v>
      </c>
      <c r="G27" s="142"/>
      <c r="H27" s="88" t="str">
        <f>H24</f>
        <v>Круглосуточно</v>
      </c>
      <c r="I27" s="89"/>
      <c r="J27" s="90"/>
      <c r="K27" s="157"/>
      <c r="L27" s="157"/>
      <c r="M27" s="157"/>
    </row>
    <row r="28" spans="1:13" ht="12.75">
      <c r="A28" s="39"/>
      <c r="B28" s="40"/>
      <c r="C28" s="40"/>
      <c r="D28" s="40"/>
      <c r="E28" s="41"/>
      <c r="F28" s="142"/>
      <c r="G28" s="142"/>
      <c r="H28" s="95"/>
      <c r="I28" s="96"/>
      <c r="J28" s="97"/>
      <c r="K28" s="157"/>
      <c r="L28" s="157"/>
      <c r="M28" s="157"/>
    </row>
    <row r="29" spans="1:13" ht="0.75" customHeight="1">
      <c r="A29" s="42"/>
      <c r="B29" s="43"/>
      <c r="C29" s="43"/>
      <c r="D29" s="43"/>
      <c r="E29" s="44"/>
      <c r="F29" s="142"/>
      <c r="G29" s="142"/>
      <c r="H29" s="91"/>
      <c r="I29" s="92"/>
      <c r="J29" s="93"/>
      <c r="K29" s="157"/>
      <c r="L29" s="157"/>
      <c r="M29" s="157"/>
    </row>
    <row r="30" spans="1:13" ht="12.75">
      <c r="A30" s="101" t="s">
        <v>115</v>
      </c>
      <c r="B30" s="29"/>
      <c r="C30" s="29"/>
      <c r="D30" s="29"/>
      <c r="E30" s="30"/>
      <c r="F30" s="31">
        <v>0.4</v>
      </c>
      <c r="G30" s="32"/>
      <c r="H30" s="33" t="str">
        <f>H27</f>
        <v>Круглосуточно</v>
      </c>
      <c r="I30" s="34"/>
      <c r="J30" s="35"/>
      <c r="K30" s="157"/>
      <c r="L30" s="157"/>
      <c r="M30" s="157"/>
    </row>
    <row r="31" spans="1:13" ht="12.75">
      <c r="A31" s="19" t="s">
        <v>25</v>
      </c>
      <c r="B31" s="20"/>
      <c r="C31" s="20"/>
      <c r="D31" s="20"/>
      <c r="E31" s="21"/>
      <c r="F31" s="24">
        <v>0.09</v>
      </c>
      <c r="G31" s="26"/>
      <c r="H31" s="24" t="s">
        <v>26</v>
      </c>
      <c r="I31" s="25"/>
      <c r="J31" s="26"/>
      <c r="K31" s="157"/>
      <c r="L31" s="157"/>
      <c r="M31" s="157"/>
    </row>
    <row r="32" spans="1:13" ht="12.75">
      <c r="A32" s="19" t="s">
        <v>27</v>
      </c>
      <c r="B32" s="20"/>
      <c r="C32" s="20"/>
      <c r="D32" s="20"/>
      <c r="E32" s="21"/>
      <c r="F32" s="24">
        <v>0.81</v>
      </c>
      <c r="G32" s="26"/>
      <c r="H32" s="24" t="s">
        <v>108</v>
      </c>
      <c r="I32" s="25"/>
      <c r="J32" s="26"/>
      <c r="K32" s="157"/>
      <c r="L32" s="157"/>
      <c r="M32" s="157"/>
    </row>
    <row r="33" spans="1:13" ht="12.75">
      <c r="A33" s="84" t="s">
        <v>59</v>
      </c>
      <c r="B33" s="85"/>
      <c r="C33" s="85"/>
      <c r="D33" s="85"/>
      <c r="E33" s="85"/>
      <c r="F33" s="73">
        <v>0.23</v>
      </c>
      <c r="G33" s="74"/>
      <c r="H33" s="24" t="str">
        <f>H30</f>
        <v>Круглосуточно</v>
      </c>
      <c r="I33" s="25"/>
      <c r="J33" s="26"/>
      <c r="K33" s="157"/>
      <c r="L33" s="157"/>
      <c r="M33" s="157"/>
    </row>
    <row r="34" spans="1:13" ht="12.75">
      <c r="A34" s="19" t="s">
        <v>66</v>
      </c>
      <c r="B34" s="20"/>
      <c r="C34" s="20"/>
      <c r="D34" s="20"/>
      <c r="E34" s="21"/>
      <c r="F34" s="31">
        <v>2.54</v>
      </c>
      <c r="G34" s="32"/>
      <c r="H34" s="24" t="s">
        <v>7</v>
      </c>
      <c r="I34" s="25"/>
      <c r="J34" s="26"/>
      <c r="K34" s="157"/>
      <c r="L34" s="157"/>
      <c r="M34" s="157"/>
    </row>
    <row r="35" spans="1:13" ht="12.75">
      <c r="A35" s="19" t="s">
        <v>30</v>
      </c>
      <c r="B35" s="20"/>
      <c r="C35" s="20"/>
      <c r="D35" s="20"/>
      <c r="E35" s="21"/>
      <c r="F35" s="24">
        <v>2.97</v>
      </c>
      <c r="G35" s="26"/>
      <c r="H35" s="24"/>
      <c r="I35" s="25"/>
      <c r="J35" s="26"/>
      <c r="K35" s="157"/>
      <c r="L35" s="157"/>
      <c r="M35" s="157"/>
    </row>
    <row r="36" spans="1:13" ht="12.75">
      <c r="A36" s="19" t="s">
        <v>112</v>
      </c>
      <c r="B36" s="20"/>
      <c r="C36" s="20"/>
      <c r="D36" s="20"/>
      <c r="E36" s="21"/>
      <c r="F36" s="24">
        <v>0.82</v>
      </c>
      <c r="G36" s="26"/>
      <c r="H36" s="24"/>
      <c r="I36" s="25"/>
      <c r="J36" s="26"/>
      <c r="K36" s="157"/>
      <c r="L36" s="157"/>
      <c r="M36" s="157"/>
    </row>
    <row r="37" spans="1:13" ht="12.75">
      <c r="A37" s="19" t="s">
        <v>31</v>
      </c>
      <c r="B37" s="20"/>
      <c r="C37" s="20"/>
      <c r="D37" s="20"/>
      <c r="E37" s="21"/>
      <c r="F37" s="88">
        <v>2.44</v>
      </c>
      <c r="G37" s="90"/>
      <c r="H37" s="24"/>
      <c r="I37" s="25"/>
      <c r="J37" s="26"/>
      <c r="K37" s="157"/>
      <c r="L37" s="157"/>
      <c r="M37" s="157"/>
    </row>
    <row r="38" spans="1:13" ht="12.75">
      <c r="A38" s="1" t="s">
        <v>62</v>
      </c>
      <c r="B38" s="2"/>
      <c r="C38" s="2"/>
      <c r="D38" s="2"/>
      <c r="E38" s="3"/>
      <c r="F38" s="95"/>
      <c r="G38" s="97"/>
      <c r="H38" s="24" t="s">
        <v>26</v>
      </c>
      <c r="I38" s="25"/>
      <c r="J38" s="26"/>
      <c r="K38" s="157"/>
      <c r="L38" s="157"/>
      <c r="M38" s="157"/>
    </row>
    <row r="39" spans="1:13" ht="12.75">
      <c r="A39" s="1" t="s">
        <v>67</v>
      </c>
      <c r="B39" s="2"/>
      <c r="C39" s="2"/>
      <c r="D39" s="2"/>
      <c r="E39" s="3"/>
      <c r="F39" s="91"/>
      <c r="G39" s="93"/>
      <c r="H39" s="24" t="s">
        <v>78</v>
      </c>
      <c r="I39" s="25"/>
      <c r="J39" s="26"/>
      <c r="K39" s="157"/>
      <c r="L39" s="157"/>
      <c r="M39" s="157"/>
    </row>
    <row r="40" spans="1:13" ht="12.75">
      <c r="A40" s="19" t="s">
        <v>70</v>
      </c>
      <c r="B40" s="20"/>
      <c r="C40" s="20"/>
      <c r="D40" s="20"/>
      <c r="E40" s="21"/>
      <c r="F40" s="31">
        <v>0.9</v>
      </c>
      <c r="G40" s="32"/>
      <c r="H40" s="24" t="str">
        <f>H32</f>
        <v>Ежемесячно</v>
      </c>
      <c r="I40" s="25"/>
      <c r="J40" s="26"/>
      <c r="K40" s="157"/>
      <c r="L40" s="157"/>
      <c r="M40" s="157"/>
    </row>
    <row r="41" spans="1:13" ht="12.75">
      <c r="A41" s="19" t="s">
        <v>74</v>
      </c>
      <c r="B41" s="20"/>
      <c r="C41" s="20"/>
      <c r="D41" s="20"/>
      <c r="E41" s="21"/>
      <c r="F41" s="31">
        <v>0.32</v>
      </c>
      <c r="G41" s="32"/>
      <c r="H41" s="24" t="str">
        <f>H40</f>
        <v>Ежемесячно</v>
      </c>
      <c r="I41" s="25"/>
      <c r="J41" s="26"/>
      <c r="K41" s="157"/>
      <c r="L41" s="157"/>
      <c r="M41" s="157"/>
    </row>
    <row r="42" spans="1:13" ht="12.75">
      <c r="A42" s="19" t="s">
        <v>33</v>
      </c>
      <c r="B42" s="20"/>
      <c r="C42" s="20"/>
      <c r="D42" s="20"/>
      <c r="E42" s="21"/>
      <c r="F42" s="73">
        <f>F41+F40+F37+F36+F35+F34+F33+F32+F31+F21+F17+F12+F9</f>
        <v>26.950000000000003</v>
      </c>
      <c r="G42" s="74"/>
      <c r="H42" s="24"/>
      <c r="I42" s="25"/>
      <c r="J42" s="26"/>
      <c r="K42" s="157"/>
      <c r="L42" s="157"/>
      <c r="M42" s="157"/>
    </row>
    <row r="43" spans="1:13" ht="12.75">
      <c r="A43" s="19" t="s">
        <v>84</v>
      </c>
      <c r="B43" s="20"/>
      <c r="C43" s="20"/>
      <c r="D43" s="20"/>
      <c r="E43" s="21"/>
      <c r="F43" s="70">
        <v>2.33</v>
      </c>
      <c r="G43" s="71"/>
      <c r="H43" s="24"/>
      <c r="I43" s="25"/>
      <c r="J43" s="26"/>
      <c r="K43" s="157"/>
      <c r="L43" s="158"/>
      <c r="M43" s="157"/>
    </row>
    <row r="44" spans="1:13" ht="12.75">
      <c r="A44" s="19" t="s">
        <v>34</v>
      </c>
      <c r="B44" s="20"/>
      <c r="C44" s="20"/>
      <c r="D44" s="20"/>
      <c r="E44" s="21"/>
      <c r="F44" s="72">
        <f>SUM(F42:F43)</f>
        <v>29.28</v>
      </c>
      <c r="G44" s="60"/>
      <c r="H44" s="70"/>
      <c r="I44" s="25"/>
      <c r="J44" s="26"/>
      <c r="K44" s="157"/>
      <c r="L44" s="162"/>
      <c r="M44" s="157"/>
    </row>
    <row r="45" spans="1:13" ht="12.75">
      <c r="A45" s="58" t="s">
        <v>35</v>
      </c>
      <c r="B45" s="59"/>
      <c r="C45" s="59"/>
      <c r="D45" s="59"/>
      <c r="E45" s="59"/>
      <c r="F45" s="59"/>
      <c r="G45" s="59"/>
      <c r="H45" s="59"/>
      <c r="I45" s="59"/>
      <c r="J45" s="60"/>
      <c r="K45" s="157"/>
      <c r="L45" s="159"/>
      <c r="M45" s="157"/>
    </row>
    <row r="46" spans="1:13" ht="12.75">
      <c r="A46" s="56" t="s">
        <v>37</v>
      </c>
      <c r="B46" s="56"/>
      <c r="C46" s="56"/>
      <c r="D46" s="56"/>
      <c r="E46" s="56"/>
      <c r="F46" s="57"/>
      <c r="G46" s="57"/>
      <c r="H46" s="61" t="s">
        <v>36</v>
      </c>
      <c r="I46" s="62"/>
      <c r="J46" s="63"/>
      <c r="K46" s="157"/>
      <c r="L46" s="161"/>
      <c r="M46" s="157"/>
    </row>
    <row r="47" spans="1:13" ht="12.75">
      <c r="A47" s="56" t="s">
        <v>43</v>
      </c>
      <c r="B47" s="56"/>
      <c r="C47" s="56"/>
      <c r="D47" s="56"/>
      <c r="E47" s="56"/>
      <c r="F47" s="57"/>
      <c r="G47" s="57"/>
      <c r="H47" s="64"/>
      <c r="I47" s="65"/>
      <c r="J47" s="66"/>
      <c r="K47" s="157"/>
      <c r="L47" s="161"/>
      <c r="M47" s="157"/>
    </row>
    <row r="48" spans="1:13" ht="12.75">
      <c r="A48" s="56" t="s">
        <v>38</v>
      </c>
      <c r="B48" s="56"/>
      <c r="C48" s="56"/>
      <c r="D48" s="56"/>
      <c r="E48" s="56"/>
      <c r="F48" s="57"/>
      <c r="G48" s="57"/>
      <c r="H48" s="64"/>
      <c r="I48" s="65"/>
      <c r="J48" s="66"/>
      <c r="K48" s="157"/>
      <c r="L48" s="157"/>
      <c r="M48" s="157"/>
    </row>
    <row r="49" spans="1:13" ht="12.75">
      <c r="A49" s="56" t="s">
        <v>40</v>
      </c>
      <c r="B49" s="56"/>
      <c r="C49" s="56"/>
      <c r="D49" s="56"/>
      <c r="E49" s="56"/>
      <c r="F49" s="57"/>
      <c r="G49" s="57"/>
      <c r="H49" s="64"/>
      <c r="I49" s="65"/>
      <c r="J49" s="66"/>
      <c r="K49" s="157"/>
      <c r="L49" s="157"/>
      <c r="M49" s="157"/>
    </row>
    <row r="50" spans="1:13" ht="12.75">
      <c r="A50" s="56" t="s">
        <v>44</v>
      </c>
      <c r="B50" s="56"/>
      <c r="C50" s="56"/>
      <c r="D50" s="56"/>
      <c r="E50" s="56"/>
      <c r="F50" s="57"/>
      <c r="G50" s="57"/>
      <c r="H50" s="64"/>
      <c r="I50" s="65"/>
      <c r="J50" s="66"/>
      <c r="K50" s="157"/>
      <c r="L50" s="157"/>
      <c r="M50" s="157"/>
    </row>
    <row r="51" spans="1:13" ht="12.75">
      <c r="A51" s="28" t="s">
        <v>81</v>
      </c>
      <c r="B51" s="29"/>
      <c r="C51" s="29"/>
      <c r="D51" s="29"/>
      <c r="E51" s="30"/>
      <c r="F51" s="51"/>
      <c r="G51" s="52"/>
      <c r="H51" s="64"/>
      <c r="I51" s="65"/>
      <c r="J51" s="66"/>
      <c r="K51" s="157"/>
      <c r="L51" s="157"/>
      <c r="M51" s="157"/>
    </row>
    <row r="52" spans="1:13" ht="12.75">
      <c r="A52" s="56" t="s">
        <v>42</v>
      </c>
      <c r="B52" s="56"/>
      <c r="C52" s="56"/>
      <c r="D52" s="56"/>
      <c r="E52" s="56"/>
      <c r="F52" s="57"/>
      <c r="G52" s="57"/>
      <c r="H52" s="64"/>
      <c r="I52" s="65"/>
      <c r="J52" s="66"/>
      <c r="K52" s="157"/>
      <c r="L52" s="157" t="s">
        <v>116</v>
      </c>
      <c r="M52" s="157"/>
    </row>
    <row r="53" spans="1:13" ht="12.75">
      <c r="A53" s="28" t="s">
        <v>45</v>
      </c>
      <c r="B53" s="49"/>
      <c r="C53" s="49"/>
      <c r="D53" s="49"/>
      <c r="E53" s="50"/>
      <c r="F53" s="51"/>
      <c r="G53" s="52"/>
      <c r="H53" s="64"/>
      <c r="I53" s="65"/>
      <c r="J53" s="66"/>
      <c r="K53" s="157"/>
      <c r="L53" s="157"/>
      <c r="M53" s="157"/>
    </row>
    <row r="54" spans="1:13" ht="12.75">
      <c r="A54" s="28" t="s">
        <v>39</v>
      </c>
      <c r="B54" s="49"/>
      <c r="C54" s="49"/>
      <c r="D54" s="49"/>
      <c r="E54" s="50"/>
      <c r="F54" s="51"/>
      <c r="G54" s="52"/>
      <c r="H54" s="64"/>
      <c r="I54" s="65"/>
      <c r="J54" s="66"/>
      <c r="K54" s="157"/>
      <c r="L54" s="157"/>
      <c r="M54" s="157"/>
    </row>
    <row r="55" spans="1:13" ht="12.75">
      <c r="A55" s="28" t="s">
        <v>41</v>
      </c>
      <c r="B55" s="49"/>
      <c r="C55" s="49"/>
      <c r="D55" s="49"/>
      <c r="E55" s="50"/>
      <c r="F55" s="51"/>
      <c r="G55" s="52"/>
      <c r="H55" s="64"/>
      <c r="I55" s="65"/>
      <c r="J55" s="66"/>
      <c r="K55" s="157"/>
      <c r="L55" s="157"/>
      <c r="M55" s="157"/>
    </row>
    <row r="56" spans="1:13" ht="12.75">
      <c r="A56" s="28" t="s">
        <v>49</v>
      </c>
      <c r="B56" s="49"/>
      <c r="C56" s="49"/>
      <c r="D56" s="49"/>
      <c r="E56" s="50"/>
      <c r="F56" s="51"/>
      <c r="G56" s="52"/>
      <c r="H56" s="64"/>
      <c r="I56" s="65"/>
      <c r="J56" s="66"/>
      <c r="K56" s="157"/>
      <c r="L56" s="157"/>
      <c r="M56" s="157"/>
    </row>
    <row r="57" spans="1:13" ht="26.25" customHeight="1">
      <c r="A57" s="53" t="s">
        <v>86</v>
      </c>
      <c r="B57" s="54"/>
      <c r="C57" s="54"/>
      <c r="D57" s="54"/>
      <c r="E57" s="55"/>
      <c r="F57" s="51"/>
      <c r="G57" s="52"/>
      <c r="H57" s="64"/>
      <c r="I57" s="65"/>
      <c r="J57" s="66"/>
      <c r="K57" s="157"/>
      <c r="L57" s="157"/>
      <c r="M57" s="157"/>
    </row>
    <row r="58" spans="1:13" ht="12.75">
      <c r="A58" s="28" t="s">
        <v>51</v>
      </c>
      <c r="B58" s="49"/>
      <c r="C58" s="49"/>
      <c r="D58" s="49"/>
      <c r="E58" s="50"/>
      <c r="F58" s="51"/>
      <c r="G58" s="52"/>
      <c r="H58" s="64"/>
      <c r="I58" s="65"/>
      <c r="J58" s="66"/>
      <c r="K58" s="157"/>
      <c r="L58" s="157"/>
      <c r="M58" s="157"/>
    </row>
    <row r="59" spans="1:10" ht="12.75">
      <c r="A59" s="45" t="s">
        <v>50</v>
      </c>
      <c r="B59" s="45"/>
      <c r="C59" s="45"/>
      <c r="D59" s="45"/>
      <c r="E59" s="45"/>
      <c r="F59" s="46">
        <v>123800</v>
      </c>
      <c r="G59" s="46"/>
      <c r="H59" s="64"/>
      <c r="I59" s="65"/>
      <c r="J59" s="66"/>
    </row>
    <row r="60" spans="1:10" ht="12.75">
      <c r="A60" s="19" t="s">
        <v>82</v>
      </c>
      <c r="B60" s="20"/>
      <c r="C60" s="20"/>
      <c r="D60" s="20"/>
      <c r="E60" s="21"/>
      <c r="F60" s="47">
        <f>F59/12/F7</f>
        <v>2.3337178878156553</v>
      </c>
      <c r="G60" s="48"/>
      <c r="H60" s="67"/>
      <c r="I60" s="68"/>
      <c r="J60" s="69"/>
    </row>
    <row r="62" spans="1:9" ht="12.75">
      <c r="A62" s="154"/>
      <c r="B62" s="144"/>
      <c r="C62" s="144"/>
      <c r="D62" s="144"/>
      <c r="H62" s="155"/>
      <c r="I62" s="145"/>
    </row>
  </sheetData>
  <sheetProtection/>
  <mergeCells count="124"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11"/>
    <mergeCell ref="H9:J9"/>
    <mergeCell ref="A10:E10"/>
    <mergeCell ref="H10:J10"/>
    <mergeCell ref="A11:E11"/>
    <mergeCell ref="H11:J11"/>
    <mergeCell ref="H20:J20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H27:J29"/>
    <mergeCell ref="F21:G21"/>
    <mergeCell ref="A17:E17"/>
    <mergeCell ref="F17:G20"/>
    <mergeCell ref="H17:J17"/>
    <mergeCell ref="A18:E18"/>
    <mergeCell ref="H18:J18"/>
    <mergeCell ref="A19:E19"/>
    <mergeCell ref="H19:J19"/>
    <mergeCell ref="A20:E20"/>
    <mergeCell ref="A21:E21"/>
    <mergeCell ref="H21:J21"/>
    <mergeCell ref="A22:E23"/>
    <mergeCell ref="H22:J23"/>
    <mergeCell ref="A24:E26"/>
    <mergeCell ref="H24:J26"/>
    <mergeCell ref="F22:G23"/>
    <mergeCell ref="F24:G26"/>
    <mergeCell ref="H33:J33"/>
    <mergeCell ref="A34:E34"/>
    <mergeCell ref="F34:G34"/>
    <mergeCell ref="H34:J34"/>
    <mergeCell ref="A31:E31"/>
    <mergeCell ref="F31:G31"/>
    <mergeCell ref="H31:J31"/>
    <mergeCell ref="A32:E32"/>
    <mergeCell ref="F32:G32"/>
    <mergeCell ref="H32:J32"/>
    <mergeCell ref="F37:G39"/>
    <mergeCell ref="H37:J37"/>
    <mergeCell ref="H38:J38"/>
    <mergeCell ref="H39:J39"/>
    <mergeCell ref="A37:E37"/>
    <mergeCell ref="A36:E36"/>
    <mergeCell ref="F36:G36"/>
    <mergeCell ref="H36:J36"/>
    <mergeCell ref="A42:E42"/>
    <mergeCell ref="F42:G42"/>
    <mergeCell ref="H42:J42"/>
    <mergeCell ref="A40:E40"/>
    <mergeCell ref="F40:G40"/>
    <mergeCell ref="H40:J40"/>
    <mergeCell ref="A41:E41"/>
    <mergeCell ref="F41:G41"/>
    <mergeCell ref="H41:J41"/>
    <mergeCell ref="A43:E43"/>
    <mergeCell ref="F43:G43"/>
    <mergeCell ref="H43:J43"/>
    <mergeCell ref="A44:E44"/>
    <mergeCell ref="F44:G44"/>
    <mergeCell ref="H44:J44"/>
    <mergeCell ref="A45:J45"/>
    <mergeCell ref="A46:E46"/>
    <mergeCell ref="F46:G46"/>
    <mergeCell ref="H46:J60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2:D62"/>
    <mergeCell ref="H62:I62"/>
    <mergeCell ref="F27:G29"/>
    <mergeCell ref="A30:E30"/>
    <mergeCell ref="F30:G30"/>
    <mergeCell ref="H30:J30"/>
    <mergeCell ref="A27:E29"/>
    <mergeCell ref="A35:E35"/>
    <mergeCell ref="F35:G35"/>
    <mergeCell ref="H35:J35"/>
    <mergeCell ref="A33:E33"/>
    <mergeCell ref="F33:G3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2:M62"/>
  <sheetViews>
    <sheetView zoomScalePageLayoutView="0" workbookViewId="0" topLeftCell="A1">
      <selection activeCell="L44" sqref="L44:M52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2" spans="1:10" ht="12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7" t="s">
        <v>143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.75">
      <c r="A5" s="119" t="s">
        <v>0</v>
      </c>
      <c r="B5" s="120"/>
      <c r="C5" s="120"/>
      <c r="D5" s="120"/>
      <c r="E5" s="121"/>
      <c r="F5" s="125" t="s">
        <v>1</v>
      </c>
      <c r="G5" s="126"/>
      <c r="H5" s="119" t="s">
        <v>2</v>
      </c>
      <c r="I5" s="120"/>
      <c r="J5" s="121"/>
    </row>
    <row r="6" spans="1:10" ht="12.75">
      <c r="A6" s="122"/>
      <c r="B6" s="123"/>
      <c r="C6" s="123"/>
      <c r="D6" s="123"/>
      <c r="E6" s="124"/>
      <c r="F6" s="127"/>
      <c r="G6" s="128"/>
      <c r="H6" s="122"/>
      <c r="I6" s="123"/>
      <c r="J6" s="124"/>
    </row>
    <row r="7" spans="1:10" ht="12.75">
      <c r="A7" s="109" t="s">
        <v>89</v>
      </c>
      <c r="B7" s="109"/>
      <c r="C7" s="109"/>
      <c r="D7" s="109"/>
      <c r="E7" s="110"/>
      <c r="F7" s="111">
        <v>9540.2</v>
      </c>
      <c r="G7" s="112"/>
      <c r="H7" s="113"/>
      <c r="I7" s="114"/>
      <c r="J7" s="115"/>
    </row>
    <row r="8" spans="1:10" ht="12.75">
      <c r="A8" s="106" t="s">
        <v>3</v>
      </c>
      <c r="B8" s="106"/>
      <c r="C8" s="106"/>
      <c r="D8" s="106"/>
      <c r="E8" s="106"/>
      <c r="F8" s="88">
        <v>3.07</v>
      </c>
      <c r="G8" s="90"/>
      <c r="H8" s="24"/>
      <c r="I8" s="25"/>
      <c r="J8" s="26"/>
    </row>
    <row r="9" spans="1:10" ht="25.5" customHeight="1">
      <c r="A9" s="107" t="s">
        <v>4</v>
      </c>
      <c r="B9" s="108"/>
      <c r="C9" s="108"/>
      <c r="D9" s="108"/>
      <c r="E9" s="108"/>
      <c r="F9" s="95"/>
      <c r="G9" s="97"/>
      <c r="H9" s="33" t="s">
        <v>79</v>
      </c>
      <c r="I9" s="34"/>
      <c r="J9" s="35"/>
    </row>
    <row r="10" spans="1:10" ht="14.25" customHeight="1">
      <c r="A10" s="101" t="s">
        <v>5</v>
      </c>
      <c r="B10" s="29"/>
      <c r="C10" s="29"/>
      <c r="D10" s="29"/>
      <c r="E10" s="29"/>
      <c r="F10" s="95"/>
      <c r="G10" s="97"/>
      <c r="H10" s="24" t="s">
        <v>8</v>
      </c>
      <c r="I10" s="25"/>
      <c r="J10" s="26"/>
    </row>
    <row r="11" spans="1:10" ht="12.75">
      <c r="A11" s="101" t="s">
        <v>6</v>
      </c>
      <c r="B11" s="29"/>
      <c r="C11" s="29"/>
      <c r="D11" s="29"/>
      <c r="E11" s="29"/>
      <c r="F11" s="91"/>
      <c r="G11" s="93"/>
      <c r="H11" s="143" t="s">
        <v>79</v>
      </c>
      <c r="I11" s="34"/>
      <c r="J11" s="35"/>
    </row>
    <row r="12" spans="1:10" ht="12.75">
      <c r="A12" s="19" t="s">
        <v>9</v>
      </c>
      <c r="B12" s="20"/>
      <c r="C12" s="20"/>
      <c r="D12" s="20"/>
      <c r="E12" s="21"/>
      <c r="F12" s="88">
        <v>1.46</v>
      </c>
      <c r="G12" s="90"/>
      <c r="H12" s="24"/>
      <c r="I12" s="25"/>
      <c r="J12" s="26"/>
    </row>
    <row r="13" spans="1:10" ht="12.75">
      <c r="A13" s="87" t="s">
        <v>10</v>
      </c>
      <c r="B13" s="37"/>
      <c r="C13" s="37"/>
      <c r="D13" s="37"/>
      <c r="E13" s="38"/>
      <c r="F13" s="95"/>
      <c r="G13" s="97"/>
      <c r="H13" s="88" t="s">
        <v>13</v>
      </c>
      <c r="I13" s="89"/>
      <c r="J13" s="90"/>
    </row>
    <row r="14" spans="1:10" ht="26.25" customHeight="1">
      <c r="A14" s="42"/>
      <c r="B14" s="43"/>
      <c r="C14" s="43"/>
      <c r="D14" s="43"/>
      <c r="E14" s="44"/>
      <c r="F14" s="95"/>
      <c r="G14" s="97"/>
      <c r="H14" s="91"/>
      <c r="I14" s="92"/>
      <c r="J14" s="93"/>
    </row>
    <row r="15" spans="1:10" ht="12.75">
      <c r="A15" s="101" t="s">
        <v>11</v>
      </c>
      <c r="B15" s="29"/>
      <c r="C15" s="29"/>
      <c r="D15" s="29"/>
      <c r="E15" s="30"/>
      <c r="F15" s="95"/>
      <c r="G15" s="97"/>
      <c r="H15" s="24" t="s">
        <v>14</v>
      </c>
      <c r="I15" s="25"/>
      <c r="J15" s="26"/>
    </row>
    <row r="16" spans="1:10" ht="12.75">
      <c r="A16" s="101" t="s">
        <v>12</v>
      </c>
      <c r="B16" s="29"/>
      <c r="C16" s="29"/>
      <c r="D16" s="29"/>
      <c r="E16" s="30"/>
      <c r="F16" s="91"/>
      <c r="G16" s="93"/>
      <c r="H16" s="24" t="s">
        <v>15</v>
      </c>
      <c r="I16" s="25"/>
      <c r="J16" s="26"/>
    </row>
    <row r="17" spans="1:10" ht="24.75" customHeight="1">
      <c r="A17" s="98" t="s">
        <v>16</v>
      </c>
      <c r="B17" s="99"/>
      <c r="C17" s="99"/>
      <c r="D17" s="99"/>
      <c r="E17" s="100"/>
      <c r="F17" s="88">
        <v>0.46</v>
      </c>
      <c r="G17" s="90"/>
      <c r="H17" s="25"/>
      <c r="I17" s="25"/>
      <c r="J17" s="26"/>
    </row>
    <row r="18" spans="1:10" ht="12.75">
      <c r="A18" s="101" t="s">
        <v>17</v>
      </c>
      <c r="B18" s="29"/>
      <c r="C18" s="29"/>
      <c r="D18" s="29"/>
      <c r="E18" s="30"/>
      <c r="F18" s="95"/>
      <c r="G18" s="97"/>
      <c r="H18" s="25"/>
      <c r="I18" s="25"/>
      <c r="J18" s="26"/>
    </row>
    <row r="19" spans="1:10" ht="12.75">
      <c r="A19" s="102" t="s">
        <v>18</v>
      </c>
      <c r="B19" s="103"/>
      <c r="C19" s="103"/>
      <c r="D19" s="103"/>
      <c r="E19" s="104"/>
      <c r="F19" s="95"/>
      <c r="G19" s="97"/>
      <c r="H19" s="105" t="s">
        <v>107</v>
      </c>
      <c r="I19" s="25"/>
      <c r="J19" s="26"/>
    </row>
    <row r="20" spans="1:10" ht="12.75">
      <c r="A20" s="101" t="s">
        <v>20</v>
      </c>
      <c r="B20" s="29"/>
      <c r="C20" s="29"/>
      <c r="D20" s="29"/>
      <c r="E20" s="30"/>
      <c r="F20" s="95"/>
      <c r="G20" s="97"/>
      <c r="H20" s="88"/>
      <c r="I20" s="89"/>
      <c r="J20" s="90"/>
    </row>
    <row r="21" spans="1:13" ht="12.75">
      <c r="A21" s="19" t="s">
        <v>21</v>
      </c>
      <c r="B21" s="20"/>
      <c r="C21" s="20"/>
      <c r="D21" s="20"/>
      <c r="E21" s="21"/>
      <c r="F21" s="142">
        <f>F22+F24+F27+F30</f>
        <v>8.35</v>
      </c>
      <c r="G21" s="142"/>
      <c r="H21" s="24"/>
      <c r="I21" s="25"/>
      <c r="J21" s="26"/>
      <c r="M21" s="6"/>
    </row>
    <row r="22" spans="1:10" ht="12.75">
      <c r="A22" s="87" t="s">
        <v>22</v>
      </c>
      <c r="B22" s="37"/>
      <c r="C22" s="37"/>
      <c r="D22" s="37"/>
      <c r="E22" s="38"/>
      <c r="F22" s="142">
        <v>2.43</v>
      </c>
      <c r="G22" s="142"/>
      <c r="H22" s="88" t="s">
        <v>23</v>
      </c>
      <c r="I22" s="89"/>
      <c r="J22" s="90"/>
    </row>
    <row r="23" spans="1:10" ht="25.5" customHeight="1">
      <c r="A23" s="42"/>
      <c r="B23" s="43"/>
      <c r="C23" s="43"/>
      <c r="D23" s="43"/>
      <c r="E23" s="44"/>
      <c r="F23" s="142"/>
      <c r="G23" s="142"/>
      <c r="H23" s="91"/>
      <c r="I23" s="92"/>
      <c r="J23" s="93"/>
    </row>
    <row r="24" spans="1:10" ht="12.75" customHeight="1">
      <c r="A24" s="36" t="s">
        <v>110</v>
      </c>
      <c r="B24" s="37"/>
      <c r="C24" s="37"/>
      <c r="D24" s="37"/>
      <c r="E24" s="38"/>
      <c r="F24" s="142">
        <v>4.13</v>
      </c>
      <c r="G24" s="142"/>
      <c r="H24" s="94" t="str">
        <f>H22</f>
        <v>Круглосуточно</v>
      </c>
      <c r="I24" s="89"/>
      <c r="J24" s="90"/>
    </row>
    <row r="25" spans="1:10" ht="12.75">
      <c r="A25" s="39"/>
      <c r="B25" s="40"/>
      <c r="C25" s="40"/>
      <c r="D25" s="40"/>
      <c r="E25" s="41"/>
      <c r="F25" s="142"/>
      <c r="G25" s="142"/>
      <c r="H25" s="95"/>
      <c r="I25" s="96"/>
      <c r="J25" s="97"/>
    </row>
    <row r="26" spans="1:10" ht="0.75" customHeight="1">
      <c r="A26" s="42"/>
      <c r="B26" s="43"/>
      <c r="C26" s="43"/>
      <c r="D26" s="43"/>
      <c r="E26" s="44"/>
      <c r="F26" s="142"/>
      <c r="G26" s="142"/>
      <c r="H26" s="91"/>
      <c r="I26" s="92"/>
      <c r="J26" s="93"/>
    </row>
    <row r="27" spans="1:10" ht="12.75">
      <c r="A27" s="36" t="s">
        <v>98</v>
      </c>
      <c r="B27" s="37"/>
      <c r="C27" s="37"/>
      <c r="D27" s="37"/>
      <c r="E27" s="38"/>
      <c r="F27" s="142">
        <v>1.39</v>
      </c>
      <c r="G27" s="142"/>
      <c r="H27" s="88" t="str">
        <f>H24</f>
        <v>Круглосуточно</v>
      </c>
      <c r="I27" s="89"/>
      <c r="J27" s="90"/>
    </row>
    <row r="28" spans="1:10" ht="12.75">
      <c r="A28" s="39"/>
      <c r="B28" s="40"/>
      <c r="C28" s="40"/>
      <c r="D28" s="40"/>
      <c r="E28" s="41"/>
      <c r="F28" s="142"/>
      <c r="G28" s="142"/>
      <c r="H28" s="95"/>
      <c r="I28" s="96"/>
      <c r="J28" s="97"/>
    </row>
    <row r="29" spans="1:10" ht="0.75" customHeight="1">
      <c r="A29" s="42"/>
      <c r="B29" s="43"/>
      <c r="C29" s="43"/>
      <c r="D29" s="43"/>
      <c r="E29" s="44"/>
      <c r="F29" s="142"/>
      <c r="G29" s="142"/>
      <c r="H29" s="91"/>
      <c r="I29" s="92"/>
      <c r="J29" s="93"/>
    </row>
    <row r="30" spans="1:10" ht="12.75">
      <c r="A30" s="28" t="s">
        <v>99</v>
      </c>
      <c r="B30" s="29"/>
      <c r="C30" s="29"/>
      <c r="D30" s="29"/>
      <c r="E30" s="30"/>
      <c r="F30" s="31">
        <v>0.4</v>
      </c>
      <c r="G30" s="32"/>
      <c r="H30" s="33" t="str">
        <f>H27</f>
        <v>Круглосуточно</v>
      </c>
      <c r="I30" s="34"/>
      <c r="J30" s="35"/>
    </row>
    <row r="31" spans="1:10" ht="12.75">
      <c r="A31" s="19" t="s">
        <v>25</v>
      </c>
      <c r="B31" s="20"/>
      <c r="C31" s="20"/>
      <c r="D31" s="20"/>
      <c r="E31" s="21"/>
      <c r="F31" s="24">
        <v>0.05</v>
      </c>
      <c r="G31" s="26"/>
      <c r="H31" s="81" t="s">
        <v>108</v>
      </c>
      <c r="I31" s="25"/>
      <c r="J31" s="26"/>
    </row>
    <row r="32" spans="1:10" ht="12.75">
      <c r="A32" s="19" t="s">
        <v>27</v>
      </c>
      <c r="B32" s="20"/>
      <c r="C32" s="20"/>
      <c r="D32" s="20"/>
      <c r="E32" s="21"/>
      <c r="F32" s="24">
        <v>0.56</v>
      </c>
      <c r="G32" s="26"/>
      <c r="H32" s="24" t="str">
        <f>H31</f>
        <v>Ежемесячно</v>
      </c>
      <c r="I32" s="25"/>
      <c r="J32" s="26"/>
    </row>
    <row r="33" spans="1:10" ht="12.75">
      <c r="A33" s="84" t="s">
        <v>59</v>
      </c>
      <c r="B33" s="85"/>
      <c r="C33" s="85"/>
      <c r="D33" s="85"/>
      <c r="E33" s="85"/>
      <c r="F33" s="31">
        <v>0.13</v>
      </c>
      <c r="G33" s="32"/>
      <c r="H33" s="24" t="s">
        <v>29</v>
      </c>
      <c r="I33" s="25"/>
      <c r="J33" s="26"/>
    </row>
    <row r="34" spans="1:10" ht="12.75">
      <c r="A34" s="19" t="s">
        <v>66</v>
      </c>
      <c r="B34" s="20"/>
      <c r="C34" s="20"/>
      <c r="D34" s="20"/>
      <c r="E34" s="21"/>
      <c r="F34" s="31">
        <v>2.54</v>
      </c>
      <c r="G34" s="32"/>
      <c r="H34" s="24" t="s">
        <v>32</v>
      </c>
      <c r="I34" s="25"/>
      <c r="J34" s="26"/>
    </row>
    <row r="35" spans="1:10" ht="12.75">
      <c r="A35" s="19" t="s">
        <v>54</v>
      </c>
      <c r="B35" s="20"/>
      <c r="C35" s="20"/>
      <c r="D35" s="20"/>
      <c r="E35" s="21"/>
      <c r="F35" s="22">
        <v>2.6</v>
      </c>
      <c r="G35" s="23"/>
      <c r="H35" s="24" t="s">
        <v>29</v>
      </c>
      <c r="I35" s="25"/>
      <c r="J35" s="26"/>
    </row>
    <row r="36" spans="1:10" ht="12.75">
      <c r="A36" s="19" t="s">
        <v>55</v>
      </c>
      <c r="B36" s="20"/>
      <c r="C36" s="20"/>
      <c r="D36" s="20"/>
      <c r="E36" s="21"/>
      <c r="F36" s="24">
        <v>2.97</v>
      </c>
      <c r="G36" s="26"/>
      <c r="H36" s="24"/>
      <c r="I36" s="25"/>
      <c r="J36" s="26"/>
    </row>
    <row r="37" spans="1:10" ht="12.75">
      <c r="A37" s="19" t="s">
        <v>100</v>
      </c>
      <c r="B37" s="20"/>
      <c r="C37" s="20"/>
      <c r="D37" s="20"/>
      <c r="E37" s="21"/>
      <c r="F37" s="24">
        <v>0.82</v>
      </c>
      <c r="G37" s="26"/>
      <c r="H37" s="24"/>
      <c r="I37" s="25"/>
      <c r="J37" s="26"/>
    </row>
    <row r="38" spans="1:10" ht="12.75">
      <c r="A38" s="19" t="s">
        <v>101</v>
      </c>
      <c r="B38" s="20"/>
      <c r="C38" s="20"/>
      <c r="D38" s="20"/>
      <c r="E38" s="21"/>
      <c r="F38" s="75">
        <v>1.1</v>
      </c>
      <c r="G38" s="76"/>
      <c r="H38" s="24"/>
      <c r="I38" s="25"/>
      <c r="J38" s="26"/>
    </row>
    <row r="39" spans="1:10" ht="12.75">
      <c r="A39" s="8" t="s">
        <v>102</v>
      </c>
      <c r="B39" s="2"/>
      <c r="C39" s="2"/>
      <c r="D39" s="2"/>
      <c r="E39" s="3"/>
      <c r="F39" s="77"/>
      <c r="G39" s="78"/>
      <c r="H39" s="24" t="s">
        <v>26</v>
      </c>
      <c r="I39" s="25"/>
      <c r="J39" s="26"/>
    </row>
    <row r="40" spans="1:10" ht="12.75">
      <c r="A40" s="8" t="s">
        <v>103</v>
      </c>
      <c r="B40" s="2"/>
      <c r="C40" s="2"/>
      <c r="D40" s="2"/>
      <c r="E40" s="3"/>
      <c r="F40" s="79"/>
      <c r="G40" s="80"/>
      <c r="H40" s="156" t="s">
        <v>120</v>
      </c>
      <c r="I40" s="136"/>
      <c r="J40" s="137"/>
    </row>
    <row r="41" spans="1:10" ht="12.75">
      <c r="A41" s="19" t="s">
        <v>121</v>
      </c>
      <c r="B41" s="20"/>
      <c r="C41" s="20"/>
      <c r="D41" s="20"/>
      <c r="E41" s="21"/>
      <c r="F41" s="33">
        <v>0.14</v>
      </c>
      <c r="G41" s="35"/>
      <c r="H41" s="24" t="str">
        <f>H30</f>
        <v>Круглосуточно</v>
      </c>
      <c r="I41" s="25"/>
      <c r="J41" s="26"/>
    </row>
    <row r="42" spans="1:10" ht="12.75">
      <c r="A42" s="19" t="s">
        <v>105</v>
      </c>
      <c r="B42" s="20"/>
      <c r="C42" s="20"/>
      <c r="D42" s="20"/>
      <c r="E42" s="21"/>
      <c r="F42" s="31">
        <v>0.9</v>
      </c>
      <c r="G42" s="32"/>
      <c r="H42" s="24" t="str">
        <f>H32</f>
        <v>Ежемесячно</v>
      </c>
      <c r="I42" s="25"/>
      <c r="J42" s="26"/>
    </row>
    <row r="43" spans="1:10" ht="12.75">
      <c r="A43" s="19" t="s">
        <v>106</v>
      </c>
      <c r="B43" s="20"/>
      <c r="C43" s="20"/>
      <c r="D43" s="20"/>
      <c r="E43" s="21"/>
      <c r="F43" s="31">
        <v>0.15</v>
      </c>
      <c r="G43" s="32"/>
      <c r="H43" s="24" t="str">
        <f>H42</f>
        <v>Ежемесячно</v>
      </c>
      <c r="I43" s="25"/>
      <c r="J43" s="26"/>
    </row>
    <row r="44" spans="1:10" ht="12.75">
      <c r="A44" s="19" t="s">
        <v>33</v>
      </c>
      <c r="B44" s="20"/>
      <c r="C44" s="20"/>
      <c r="D44" s="20"/>
      <c r="E44" s="21"/>
      <c r="F44" s="73">
        <f>F43+F42+F41+F38+F37+F36+F35+F34+F33+F32+F31+F21+F17+F12+F8</f>
        <v>25.300000000000004</v>
      </c>
      <c r="G44" s="74"/>
      <c r="H44" s="24"/>
      <c r="I44" s="25"/>
      <c r="J44" s="26"/>
    </row>
    <row r="45" spans="1:12" ht="12.75">
      <c r="A45" s="19" t="s">
        <v>83</v>
      </c>
      <c r="B45" s="20"/>
      <c r="C45" s="20"/>
      <c r="D45" s="20"/>
      <c r="E45" s="21"/>
      <c r="F45" s="70">
        <v>5.34</v>
      </c>
      <c r="G45" s="71"/>
      <c r="H45" s="24"/>
      <c r="I45" s="25"/>
      <c r="J45" s="26"/>
      <c r="L45" s="6"/>
    </row>
    <row r="46" spans="1:10" ht="12.75">
      <c r="A46" s="19" t="s">
        <v>34</v>
      </c>
      <c r="B46" s="20"/>
      <c r="C46" s="20"/>
      <c r="D46" s="20"/>
      <c r="E46" s="21"/>
      <c r="F46" s="72">
        <f>SUM(F44:F45)</f>
        <v>30.640000000000004</v>
      </c>
      <c r="G46" s="60"/>
      <c r="H46" s="70"/>
      <c r="I46" s="25"/>
      <c r="J46" s="26"/>
    </row>
    <row r="47" spans="1:10" ht="12.75">
      <c r="A47" s="58" t="s">
        <v>35</v>
      </c>
      <c r="B47" s="59"/>
      <c r="C47" s="59"/>
      <c r="D47" s="59"/>
      <c r="E47" s="59"/>
      <c r="F47" s="59"/>
      <c r="G47" s="59"/>
      <c r="H47" s="59"/>
      <c r="I47" s="59"/>
      <c r="J47" s="60"/>
    </row>
    <row r="48" spans="1:10" ht="12.75">
      <c r="A48" s="56" t="s">
        <v>37</v>
      </c>
      <c r="B48" s="56"/>
      <c r="C48" s="56"/>
      <c r="D48" s="56"/>
      <c r="E48" s="56"/>
      <c r="F48" s="57"/>
      <c r="G48" s="57"/>
      <c r="H48" s="61" t="s">
        <v>36</v>
      </c>
      <c r="I48" s="62"/>
      <c r="J48" s="63"/>
    </row>
    <row r="49" spans="1:10" ht="12.75">
      <c r="A49" s="56" t="s">
        <v>43</v>
      </c>
      <c r="B49" s="56"/>
      <c r="C49" s="56"/>
      <c r="D49" s="56"/>
      <c r="E49" s="56"/>
      <c r="F49" s="57"/>
      <c r="G49" s="57"/>
      <c r="H49" s="64"/>
      <c r="I49" s="65"/>
      <c r="J49" s="66"/>
    </row>
    <row r="50" spans="1:12" ht="12.75">
      <c r="A50" s="56" t="s">
        <v>38</v>
      </c>
      <c r="B50" s="56"/>
      <c r="C50" s="56"/>
      <c r="D50" s="56"/>
      <c r="E50" s="56"/>
      <c r="F50" s="57"/>
      <c r="G50" s="57"/>
      <c r="H50" s="64"/>
      <c r="I50" s="65"/>
      <c r="J50" s="66"/>
      <c r="L50" s="11"/>
    </row>
    <row r="51" spans="1:12" ht="12.75">
      <c r="A51" s="56" t="s">
        <v>40</v>
      </c>
      <c r="B51" s="56"/>
      <c r="C51" s="56"/>
      <c r="D51" s="56"/>
      <c r="E51" s="56"/>
      <c r="F51" s="57"/>
      <c r="G51" s="57"/>
      <c r="H51" s="64"/>
      <c r="I51" s="65"/>
      <c r="J51" s="66"/>
      <c r="L51" s="9"/>
    </row>
    <row r="52" spans="1:12" ht="12.75">
      <c r="A52" s="56" t="s">
        <v>44</v>
      </c>
      <c r="B52" s="56"/>
      <c r="C52" s="56"/>
      <c r="D52" s="56"/>
      <c r="E52" s="56"/>
      <c r="F52" s="57"/>
      <c r="G52" s="57"/>
      <c r="H52" s="64"/>
      <c r="I52" s="65"/>
      <c r="J52" s="66"/>
      <c r="L52" s="9"/>
    </row>
    <row r="53" spans="1:10" ht="12.75">
      <c r="A53" s="28" t="s">
        <v>81</v>
      </c>
      <c r="B53" s="29"/>
      <c r="C53" s="29"/>
      <c r="D53" s="29"/>
      <c r="E53" s="30"/>
      <c r="F53" s="51"/>
      <c r="G53" s="52"/>
      <c r="H53" s="64"/>
      <c r="I53" s="65"/>
      <c r="J53" s="66"/>
    </row>
    <row r="54" spans="1:10" ht="12.75">
      <c r="A54" s="56" t="s">
        <v>42</v>
      </c>
      <c r="B54" s="56"/>
      <c r="C54" s="56"/>
      <c r="D54" s="56"/>
      <c r="E54" s="56"/>
      <c r="F54" s="57"/>
      <c r="G54" s="57"/>
      <c r="H54" s="64"/>
      <c r="I54" s="65"/>
      <c r="J54" s="66"/>
    </row>
    <row r="55" spans="1:10" ht="12.75">
      <c r="A55" s="28" t="s">
        <v>45</v>
      </c>
      <c r="B55" s="49"/>
      <c r="C55" s="49"/>
      <c r="D55" s="49"/>
      <c r="E55" s="50"/>
      <c r="F55" s="51"/>
      <c r="G55" s="52"/>
      <c r="H55" s="64"/>
      <c r="I55" s="65"/>
      <c r="J55" s="66"/>
    </row>
    <row r="56" spans="1:10" ht="12.75">
      <c r="A56" s="28" t="s">
        <v>39</v>
      </c>
      <c r="B56" s="49"/>
      <c r="C56" s="49"/>
      <c r="D56" s="49"/>
      <c r="E56" s="50"/>
      <c r="F56" s="51"/>
      <c r="G56" s="52"/>
      <c r="H56" s="64"/>
      <c r="I56" s="65"/>
      <c r="J56" s="66"/>
    </row>
    <row r="57" spans="1:10" ht="12.75">
      <c r="A57" s="28" t="s">
        <v>41</v>
      </c>
      <c r="B57" s="49"/>
      <c r="C57" s="49"/>
      <c r="D57" s="49"/>
      <c r="E57" s="50"/>
      <c r="F57" s="51"/>
      <c r="G57" s="52"/>
      <c r="H57" s="64"/>
      <c r="I57" s="65"/>
      <c r="J57" s="66"/>
    </row>
    <row r="58" spans="1:10" ht="12.75">
      <c r="A58" s="28" t="s">
        <v>49</v>
      </c>
      <c r="B58" s="49"/>
      <c r="C58" s="49"/>
      <c r="D58" s="49"/>
      <c r="E58" s="50"/>
      <c r="F58" s="51"/>
      <c r="G58" s="52"/>
      <c r="H58" s="64"/>
      <c r="I58" s="65"/>
      <c r="J58" s="66"/>
    </row>
    <row r="59" spans="1:10" ht="24" customHeight="1">
      <c r="A59" s="53" t="s">
        <v>86</v>
      </c>
      <c r="B59" s="54"/>
      <c r="C59" s="54"/>
      <c r="D59" s="54"/>
      <c r="E59" s="55"/>
      <c r="F59" s="51"/>
      <c r="G59" s="52"/>
      <c r="H59" s="64"/>
      <c r="I59" s="65"/>
      <c r="J59" s="66"/>
    </row>
    <row r="60" spans="1:10" ht="12.75">
      <c r="A60" s="28" t="s">
        <v>51</v>
      </c>
      <c r="B60" s="49"/>
      <c r="C60" s="49"/>
      <c r="D60" s="49"/>
      <c r="E60" s="50"/>
      <c r="F60" s="51"/>
      <c r="G60" s="52"/>
      <c r="H60" s="64"/>
      <c r="I60" s="65"/>
      <c r="J60" s="66"/>
    </row>
    <row r="61" spans="1:10" ht="12.75">
      <c r="A61" s="45" t="s">
        <v>50</v>
      </c>
      <c r="B61" s="45"/>
      <c r="C61" s="45"/>
      <c r="D61" s="45"/>
      <c r="E61" s="45"/>
      <c r="F61" s="46">
        <f>F45*12*F7</f>
        <v>611336.0160000001</v>
      </c>
      <c r="G61" s="46"/>
      <c r="H61" s="64"/>
      <c r="I61" s="65"/>
      <c r="J61" s="66"/>
    </row>
    <row r="62" spans="1:10" ht="12.75">
      <c r="A62" s="19" t="s">
        <v>82</v>
      </c>
      <c r="B62" s="20"/>
      <c r="C62" s="20"/>
      <c r="D62" s="20"/>
      <c r="E62" s="21"/>
      <c r="F62" s="47">
        <f>F61/12/F7</f>
        <v>5.34</v>
      </c>
      <c r="G62" s="48"/>
      <c r="H62" s="67"/>
      <c r="I62" s="68"/>
      <c r="J62" s="69"/>
    </row>
  </sheetData>
  <sheetProtection/>
  <mergeCells count="127">
    <mergeCell ref="A10:E10"/>
    <mergeCell ref="H10:J10"/>
    <mergeCell ref="A2:J2"/>
    <mergeCell ref="A3:J3"/>
    <mergeCell ref="A4:J4"/>
    <mergeCell ref="A5:E6"/>
    <mergeCell ref="F5:G6"/>
    <mergeCell ref="H5:J6"/>
    <mergeCell ref="H15:J15"/>
    <mergeCell ref="A16:E16"/>
    <mergeCell ref="A7:E7"/>
    <mergeCell ref="F7:G7"/>
    <mergeCell ref="H7:J7"/>
    <mergeCell ref="A8:E8"/>
    <mergeCell ref="F8:G11"/>
    <mergeCell ref="H8:J8"/>
    <mergeCell ref="A9:E9"/>
    <mergeCell ref="H9:J9"/>
    <mergeCell ref="A20:E20"/>
    <mergeCell ref="H20:J20"/>
    <mergeCell ref="A11:E11"/>
    <mergeCell ref="H11:J11"/>
    <mergeCell ref="A12:E12"/>
    <mergeCell ref="F12:G16"/>
    <mergeCell ref="H12:J12"/>
    <mergeCell ref="A13:E14"/>
    <mergeCell ref="H13:J14"/>
    <mergeCell ref="A15:E15"/>
    <mergeCell ref="H27:J29"/>
    <mergeCell ref="F21:G21"/>
    <mergeCell ref="H16:J16"/>
    <mergeCell ref="A17:E17"/>
    <mergeCell ref="F17:G20"/>
    <mergeCell ref="H17:J17"/>
    <mergeCell ref="A18:E18"/>
    <mergeCell ref="H18:J18"/>
    <mergeCell ref="A19:E19"/>
    <mergeCell ref="H19:J19"/>
    <mergeCell ref="A21:E21"/>
    <mergeCell ref="H21:J21"/>
    <mergeCell ref="A22:E23"/>
    <mergeCell ref="H22:J23"/>
    <mergeCell ref="A24:E26"/>
    <mergeCell ref="H24:J26"/>
    <mergeCell ref="A31:E31"/>
    <mergeCell ref="F31:G31"/>
    <mergeCell ref="H31:J31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F38:G40"/>
    <mergeCell ref="H38:J38"/>
    <mergeCell ref="H39:J39"/>
    <mergeCell ref="H40:J40"/>
    <mergeCell ref="A41:E41"/>
    <mergeCell ref="F41:G41"/>
    <mergeCell ref="H41:J41"/>
    <mergeCell ref="A38:E38"/>
    <mergeCell ref="A44:E44"/>
    <mergeCell ref="F44:G44"/>
    <mergeCell ref="H44:J44"/>
    <mergeCell ref="A42:E42"/>
    <mergeCell ref="F42:G42"/>
    <mergeCell ref="H42:J42"/>
    <mergeCell ref="A43:E43"/>
    <mergeCell ref="F43:G43"/>
    <mergeCell ref="H43:J43"/>
    <mergeCell ref="A45:E45"/>
    <mergeCell ref="F45:G45"/>
    <mergeCell ref="H45:J45"/>
    <mergeCell ref="A46:E46"/>
    <mergeCell ref="F46:G46"/>
    <mergeCell ref="H46:J46"/>
    <mergeCell ref="A47:J47"/>
    <mergeCell ref="A48:E48"/>
    <mergeCell ref="F48:G48"/>
    <mergeCell ref="H48:J62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61:E61"/>
    <mergeCell ref="F61:G61"/>
    <mergeCell ref="A62:E62"/>
    <mergeCell ref="F62:G62"/>
    <mergeCell ref="A58:E58"/>
    <mergeCell ref="F58:G58"/>
    <mergeCell ref="A59:E59"/>
    <mergeCell ref="F59:G59"/>
    <mergeCell ref="A60:E60"/>
    <mergeCell ref="F60:G60"/>
    <mergeCell ref="A37:E37"/>
    <mergeCell ref="F37:G37"/>
    <mergeCell ref="H37:J37"/>
    <mergeCell ref="F22:G23"/>
    <mergeCell ref="F24:G26"/>
    <mergeCell ref="F27:G29"/>
    <mergeCell ref="A30:E30"/>
    <mergeCell ref="F30:G30"/>
    <mergeCell ref="H30:J30"/>
    <mergeCell ref="A27:E29"/>
  </mergeCells>
  <printOptions/>
  <pageMargins left="0.75" right="0.75" top="1" bottom="1" header="0.5" footer="0.5"/>
  <pageSetup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N56"/>
  <sheetViews>
    <sheetView tabSelected="1" zoomScalePageLayoutView="0" workbookViewId="0" topLeftCell="A1">
      <selection activeCell="L55" sqref="L55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4" max="14" width="10.28125" style="0" bestFit="1" customWidth="1"/>
  </cols>
  <sheetData>
    <row r="1" spans="1:10" ht="12.75">
      <c r="A1" s="117" t="s">
        <v>90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.75">
      <c r="A2" s="117" t="s">
        <v>133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8"/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2.75">
      <c r="A4" s="119" t="s">
        <v>0</v>
      </c>
      <c r="B4" s="120"/>
      <c r="C4" s="120"/>
      <c r="D4" s="120"/>
      <c r="E4" s="121"/>
      <c r="F4" s="125" t="s">
        <v>1</v>
      </c>
      <c r="G4" s="126"/>
      <c r="H4" s="119" t="s">
        <v>2</v>
      </c>
      <c r="I4" s="120"/>
      <c r="J4" s="121"/>
    </row>
    <row r="5" spans="1:10" ht="12.75">
      <c r="A5" s="122"/>
      <c r="B5" s="123"/>
      <c r="C5" s="123"/>
      <c r="D5" s="123"/>
      <c r="E5" s="124"/>
      <c r="F5" s="127"/>
      <c r="G5" s="128"/>
      <c r="H5" s="122"/>
      <c r="I5" s="123"/>
      <c r="J5" s="124"/>
    </row>
    <row r="6" spans="1:10" ht="12.75">
      <c r="A6" s="109" t="s">
        <v>47</v>
      </c>
      <c r="B6" s="109"/>
      <c r="C6" s="109"/>
      <c r="D6" s="109"/>
      <c r="E6" s="110"/>
      <c r="F6" s="111">
        <v>5970.4</v>
      </c>
      <c r="G6" s="112"/>
      <c r="H6" s="113"/>
      <c r="I6" s="114"/>
      <c r="J6" s="115"/>
    </row>
    <row r="7" spans="1:10" ht="12.75">
      <c r="A7" s="109"/>
      <c r="B7" s="109"/>
      <c r="C7" s="109"/>
      <c r="D7" s="109"/>
      <c r="E7" s="110"/>
      <c r="F7" s="116"/>
      <c r="G7" s="112"/>
      <c r="H7" s="113"/>
      <c r="I7" s="114"/>
      <c r="J7" s="115"/>
    </row>
    <row r="8" spans="1:10" ht="12.75">
      <c r="A8" s="106" t="s">
        <v>3</v>
      </c>
      <c r="B8" s="106"/>
      <c r="C8" s="106"/>
      <c r="D8" s="106"/>
      <c r="E8" s="106"/>
      <c r="F8" s="88">
        <v>3.94</v>
      </c>
      <c r="G8" s="90"/>
      <c r="H8" s="24"/>
      <c r="I8" s="25"/>
      <c r="J8" s="26"/>
    </row>
    <row r="9" spans="1:10" ht="25.5" customHeight="1">
      <c r="A9" s="107" t="s">
        <v>4</v>
      </c>
      <c r="B9" s="108"/>
      <c r="C9" s="108"/>
      <c r="D9" s="108"/>
      <c r="E9" s="108"/>
      <c r="F9" s="95"/>
      <c r="G9" s="97"/>
      <c r="H9" s="33" t="s">
        <v>79</v>
      </c>
      <c r="I9" s="34"/>
      <c r="J9" s="35"/>
    </row>
    <row r="10" spans="1:10" ht="14.25" customHeight="1">
      <c r="A10" s="101" t="s">
        <v>5</v>
      </c>
      <c r="B10" s="29"/>
      <c r="C10" s="29"/>
      <c r="D10" s="29"/>
      <c r="E10" s="29"/>
      <c r="F10" s="95"/>
      <c r="G10" s="97"/>
      <c r="H10" s="24" t="s">
        <v>8</v>
      </c>
      <c r="I10" s="25"/>
      <c r="J10" s="26"/>
    </row>
    <row r="11" spans="1:10" ht="12.75">
      <c r="A11" s="101"/>
      <c r="B11" s="29"/>
      <c r="C11" s="29"/>
      <c r="D11" s="29"/>
      <c r="E11" s="29"/>
      <c r="F11" s="91"/>
      <c r="G11" s="93"/>
      <c r="H11" s="33"/>
      <c r="I11" s="34"/>
      <c r="J11" s="35"/>
    </row>
    <row r="12" spans="1:10" ht="12.75">
      <c r="A12" s="19" t="s">
        <v>9</v>
      </c>
      <c r="B12" s="20"/>
      <c r="C12" s="20"/>
      <c r="D12" s="20"/>
      <c r="E12" s="21"/>
      <c r="F12" s="88">
        <v>1.88</v>
      </c>
      <c r="G12" s="90"/>
      <c r="H12" s="24"/>
      <c r="I12" s="25"/>
      <c r="J12" s="26"/>
    </row>
    <row r="13" spans="1:10" ht="12.75">
      <c r="A13" s="87" t="s">
        <v>10</v>
      </c>
      <c r="B13" s="37"/>
      <c r="C13" s="37"/>
      <c r="D13" s="37"/>
      <c r="E13" s="38"/>
      <c r="F13" s="95"/>
      <c r="G13" s="97"/>
      <c r="H13" s="88" t="s">
        <v>13</v>
      </c>
      <c r="I13" s="89"/>
      <c r="J13" s="90"/>
    </row>
    <row r="14" spans="1:10" ht="26.25" customHeight="1">
      <c r="A14" s="42"/>
      <c r="B14" s="43"/>
      <c r="C14" s="43"/>
      <c r="D14" s="43"/>
      <c r="E14" s="44"/>
      <c r="F14" s="95"/>
      <c r="G14" s="97"/>
      <c r="H14" s="91"/>
      <c r="I14" s="92"/>
      <c r="J14" s="93"/>
    </row>
    <row r="15" spans="1:10" ht="12.75">
      <c r="A15" s="101" t="s">
        <v>11</v>
      </c>
      <c r="B15" s="29"/>
      <c r="C15" s="29"/>
      <c r="D15" s="29"/>
      <c r="E15" s="30"/>
      <c r="F15" s="95"/>
      <c r="G15" s="97"/>
      <c r="H15" s="24" t="s">
        <v>14</v>
      </c>
      <c r="I15" s="25"/>
      <c r="J15" s="26"/>
    </row>
    <row r="16" spans="1:10" ht="12.75">
      <c r="A16" s="101" t="s">
        <v>12</v>
      </c>
      <c r="B16" s="29"/>
      <c r="C16" s="29"/>
      <c r="D16" s="29"/>
      <c r="E16" s="30"/>
      <c r="F16" s="91"/>
      <c r="G16" s="93"/>
      <c r="H16" s="24" t="s">
        <v>15</v>
      </c>
      <c r="I16" s="25"/>
      <c r="J16" s="26"/>
    </row>
    <row r="17" spans="1:10" ht="24.75" customHeight="1">
      <c r="A17" s="98" t="s">
        <v>16</v>
      </c>
      <c r="B17" s="99"/>
      <c r="C17" s="99"/>
      <c r="D17" s="99"/>
      <c r="E17" s="100"/>
      <c r="F17" s="88">
        <v>0.46</v>
      </c>
      <c r="G17" s="90"/>
      <c r="H17" s="25"/>
      <c r="I17" s="25"/>
      <c r="J17" s="26"/>
    </row>
    <row r="18" spans="1:10" ht="12.75">
      <c r="A18" s="101" t="s">
        <v>17</v>
      </c>
      <c r="B18" s="29"/>
      <c r="C18" s="29"/>
      <c r="D18" s="29"/>
      <c r="E18" s="30"/>
      <c r="F18" s="95"/>
      <c r="G18" s="97"/>
      <c r="H18" s="25"/>
      <c r="I18" s="25"/>
      <c r="J18" s="26"/>
    </row>
    <row r="19" spans="1:10" ht="12.75">
      <c r="A19" s="102" t="s">
        <v>18</v>
      </c>
      <c r="B19" s="103"/>
      <c r="C19" s="103"/>
      <c r="D19" s="103"/>
      <c r="E19" s="104"/>
      <c r="F19" s="95"/>
      <c r="G19" s="97"/>
      <c r="H19" s="105" t="s">
        <v>107</v>
      </c>
      <c r="I19" s="25"/>
      <c r="J19" s="26"/>
    </row>
    <row r="20" spans="1:10" ht="12.75">
      <c r="A20" s="101" t="s">
        <v>20</v>
      </c>
      <c r="B20" s="29"/>
      <c r="C20" s="29"/>
      <c r="D20" s="29"/>
      <c r="E20" s="30"/>
      <c r="F20" s="95"/>
      <c r="G20" s="97"/>
      <c r="H20" s="88"/>
      <c r="I20" s="89"/>
      <c r="J20" s="90"/>
    </row>
    <row r="21" spans="1:13" ht="12.75">
      <c r="A21" s="19" t="s">
        <v>21</v>
      </c>
      <c r="B21" s="20"/>
      <c r="C21" s="20"/>
      <c r="D21" s="20"/>
      <c r="E21" s="21"/>
      <c r="F21" s="142">
        <f>F22+F24+F27+F30</f>
        <v>8.35</v>
      </c>
      <c r="G21" s="142"/>
      <c r="H21" s="24"/>
      <c r="I21" s="25"/>
      <c r="J21" s="26"/>
      <c r="M21" s="6"/>
    </row>
    <row r="22" spans="1:10" ht="12.75">
      <c r="A22" s="87" t="s">
        <v>22</v>
      </c>
      <c r="B22" s="37"/>
      <c r="C22" s="37"/>
      <c r="D22" s="37"/>
      <c r="E22" s="38"/>
      <c r="F22" s="142">
        <v>2.43</v>
      </c>
      <c r="G22" s="142"/>
      <c r="H22" s="88" t="s">
        <v>23</v>
      </c>
      <c r="I22" s="89"/>
      <c r="J22" s="90"/>
    </row>
    <row r="23" spans="1:10" ht="25.5" customHeight="1">
      <c r="A23" s="42"/>
      <c r="B23" s="43"/>
      <c r="C23" s="43"/>
      <c r="D23" s="43"/>
      <c r="E23" s="44"/>
      <c r="F23" s="142"/>
      <c r="G23" s="142"/>
      <c r="H23" s="91"/>
      <c r="I23" s="92"/>
      <c r="J23" s="93"/>
    </row>
    <row r="24" spans="1:10" ht="12.75" customHeight="1">
      <c r="A24" s="36" t="s">
        <v>118</v>
      </c>
      <c r="B24" s="37"/>
      <c r="C24" s="37"/>
      <c r="D24" s="37"/>
      <c r="E24" s="38"/>
      <c r="F24" s="142">
        <v>4.13</v>
      </c>
      <c r="G24" s="142"/>
      <c r="H24" s="94" t="str">
        <f>H22</f>
        <v>Круглосуточно</v>
      </c>
      <c r="I24" s="89"/>
      <c r="J24" s="90"/>
    </row>
    <row r="25" spans="1:10" ht="12.75">
      <c r="A25" s="39"/>
      <c r="B25" s="40"/>
      <c r="C25" s="40"/>
      <c r="D25" s="40"/>
      <c r="E25" s="41"/>
      <c r="F25" s="142"/>
      <c r="G25" s="142"/>
      <c r="H25" s="95"/>
      <c r="I25" s="96"/>
      <c r="J25" s="97"/>
    </row>
    <row r="26" spans="1:10" ht="0.75" customHeight="1">
      <c r="A26" s="42"/>
      <c r="B26" s="43"/>
      <c r="C26" s="43"/>
      <c r="D26" s="43"/>
      <c r="E26" s="44"/>
      <c r="F26" s="142"/>
      <c r="G26" s="142"/>
      <c r="H26" s="91"/>
      <c r="I26" s="92"/>
      <c r="J26" s="93"/>
    </row>
    <row r="27" spans="1:10" ht="12.75">
      <c r="A27" s="36" t="s">
        <v>92</v>
      </c>
      <c r="B27" s="37"/>
      <c r="C27" s="37"/>
      <c r="D27" s="37"/>
      <c r="E27" s="38"/>
      <c r="F27" s="142">
        <v>1.39</v>
      </c>
      <c r="G27" s="142"/>
      <c r="H27" s="88" t="str">
        <f>H24</f>
        <v>Круглосуточно</v>
      </c>
      <c r="I27" s="89"/>
      <c r="J27" s="90"/>
    </row>
    <row r="28" spans="1:10" ht="12.75">
      <c r="A28" s="39"/>
      <c r="B28" s="40"/>
      <c r="C28" s="40"/>
      <c r="D28" s="40"/>
      <c r="E28" s="41"/>
      <c r="F28" s="142"/>
      <c r="G28" s="142"/>
      <c r="H28" s="95"/>
      <c r="I28" s="96"/>
      <c r="J28" s="97"/>
    </row>
    <row r="29" spans="1:10" ht="12.75" hidden="1">
      <c r="A29" s="42"/>
      <c r="B29" s="43"/>
      <c r="C29" s="43"/>
      <c r="D29" s="43"/>
      <c r="E29" s="44"/>
      <c r="F29" s="142"/>
      <c r="G29" s="142"/>
      <c r="H29" s="91"/>
      <c r="I29" s="92"/>
      <c r="J29" s="93"/>
    </row>
    <row r="30" spans="1:10" ht="12.75">
      <c r="A30" s="28" t="s">
        <v>99</v>
      </c>
      <c r="B30" s="29"/>
      <c r="C30" s="29"/>
      <c r="D30" s="29"/>
      <c r="E30" s="30"/>
      <c r="F30" s="31">
        <v>0.4</v>
      </c>
      <c r="G30" s="32"/>
      <c r="H30" s="33" t="str">
        <f>H27</f>
        <v>Круглосуточно</v>
      </c>
      <c r="I30" s="34"/>
      <c r="J30" s="35"/>
    </row>
    <row r="31" spans="1:10" ht="12.75">
      <c r="A31" s="19" t="s">
        <v>25</v>
      </c>
      <c r="B31" s="20"/>
      <c r="C31" s="20"/>
      <c r="D31" s="20"/>
      <c r="E31" s="21"/>
      <c r="F31" s="24">
        <v>0.09</v>
      </c>
      <c r="G31" s="26"/>
      <c r="H31" s="81" t="s">
        <v>108</v>
      </c>
      <c r="I31" s="25"/>
      <c r="J31" s="26"/>
    </row>
    <row r="32" spans="1:10" ht="12.75">
      <c r="A32" s="19" t="s">
        <v>27</v>
      </c>
      <c r="B32" s="20"/>
      <c r="C32" s="20"/>
      <c r="D32" s="20"/>
      <c r="E32" s="21"/>
      <c r="F32" s="24">
        <v>1.46</v>
      </c>
      <c r="G32" s="26"/>
      <c r="H32" s="24" t="str">
        <f>H31</f>
        <v>Ежемесячно</v>
      </c>
      <c r="I32" s="25"/>
      <c r="J32" s="26"/>
    </row>
    <row r="33" spans="1:11" ht="12.75">
      <c r="A33" s="84" t="s">
        <v>59</v>
      </c>
      <c r="B33" s="85"/>
      <c r="C33" s="85"/>
      <c r="D33" s="85"/>
      <c r="E33" s="85"/>
      <c r="F33" s="73">
        <v>0.24</v>
      </c>
      <c r="G33" s="74"/>
      <c r="H33" s="24" t="str">
        <f>H30</f>
        <v>Круглосуточно</v>
      </c>
      <c r="I33" s="25"/>
      <c r="J33" s="26"/>
      <c r="K33" s="17"/>
    </row>
    <row r="34" spans="1:10" ht="12.75">
      <c r="A34" s="19" t="s">
        <v>66</v>
      </c>
      <c r="B34" s="20"/>
      <c r="C34" s="20"/>
      <c r="D34" s="20"/>
      <c r="E34" s="21"/>
      <c r="F34" s="31">
        <v>2.54</v>
      </c>
      <c r="G34" s="32"/>
      <c r="H34" s="81" t="s">
        <v>7</v>
      </c>
      <c r="I34" s="25"/>
      <c r="J34" s="26"/>
    </row>
    <row r="35" spans="1:10" ht="12.75">
      <c r="A35" s="19" t="s">
        <v>30</v>
      </c>
      <c r="B35" s="20"/>
      <c r="C35" s="20"/>
      <c r="D35" s="20"/>
      <c r="E35" s="21"/>
      <c r="F35" s="24">
        <v>2.97</v>
      </c>
      <c r="G35" s="26"/>
      <c r="H35" s="24"/>
      <c r="I35" s="25"/>
      <c r="J35" s="26"/>
    </row>
    <row r="36" spans="1:10" ht="12.75">
      <c r="A36" s="19" t="s">
        <v>112</v>
      </c>
      <c r="B36" s="20"/>
      <c r="C36" s="20"/>
      <c r="D36" s="20"/>
      <c r="E36" s="21"/>
      <c r="F36" s="24">
        <v>0.82</v>
      </c>
      <c r="G36" s="26"/>
      <c r="H36" s="24"/>
      <c r="I36" s="25"/>
      <c r="J36" s="26"/>
    </row>
    <row r="37" spans="1:10" ht="12.75">
      <c r="A37" s="19" t="s">
        <v>56</v>
      </c>
      <c r="B37" s="20"/>
      <c r="C37" s="20"/>
      <c r="D37" s="20"/>
      <c r="E37" s="21"/>
      <c r="F37" s="88">
        <v>2.39</v>
      </c>
      <c r="G37" s="90"/>
      <c r="H37" s="24"/>
      <c r="I37" s="25"/>
      <c r="J37" s="26"/>
    </row>
    <row r="38" spans="1:10" ht="12.75">
      <c r="A38" s="8" t="s">
        <v>57</v>
      </c>
      <c r="B38" s="2"/>
      <c r="C38" s="2"/>
      <c r="D38" s="2"/>
      <c r="E38" s="3"/>
      <c r="F38" s="95"/>
      <c r="G38" s="97"/>
      <c r="H38" s="24" t="s">
        <v>26</v>
      </c>
      <c r="I38" s="25"/>
      <c r="J38" s="26"/>
    </row>
    <row r="39" spans="1:10" ht="12.75">
      <c r="A39" s="8" t="s">
        <v>58</v>
      </c>
      <c r="B39" s="2"/>
      <c r="C39" s="2"/>
      <c r="D39" s="2"/>
      <c r="E39" s="3"/>
      <c r="F39" s="91"/>
      <c r="G39" s="93"/>
      <c r="H39" s="81" t="s">
        <v>120</v>
      </c>
      <c r="I39" s="25"/>
      <c r="J39" s="26"/>
    </row>
    <row r="40" spans="1:10" ht="12.75">
      <c r="A40" s="19" t="s">
        <v>72</v>
      </c>
      <c r="B40" s="20"/>
      <c r="C40" s="20"/>
      <c r="D40" s="20"/>
      <c r="E40" s="21"/>
      <c r="F40" s="31">
        <v>0.9</v>
      </c>
      <c r="G40" s="32"/>
      <c r="H40" s="24" t="str">
        <f>H32</f>
        <v>Ежемесячно</v>
      </c>
      <c r="I40" s="25"/>
      <c r="J40" s="26"/>
    </row>
    <row r="41" spans="1:10" ht="12.75">
      <c r="A41" s="19" t="s">
        <v>75</v>
      </c>
      <c r="B41" s="20"/>
      <c r="C41" s="20"/>
      <c r="D41" s="20"/>
      <c r="E41" s="21"/>
      <c r="F41" s="31">
        <v>0.24</v>
      </c>
      <c r="G41" s="32"/>
      <c r="H41" s="24" t="str">
        <f>H40</f>
        <v>Ежемесячно</v>
      </c>
      <c r="I41" s="25"/>
      <c r="J41" s="26"/>
    </row>
    <row r="42" spans="1:10" ht="12.75">
      <c r="A42" s="19" t="s">
        <v>33</v>
      </c>
      <c r="B42" s="20"/>
      <c r="C42" s="20"/>
      <c r="D42" s="20"/>
      <c r="E42" s="21"/>
      <c r="F42" s="73">
        <f>F41+F40+F37+F36+F35+F34+F33+F32+F31+F21+F17+F12+F8</f>
        <v>26.28</v>
      </c>
      <c r="G42" s="74"/>
      <c r="H42" s="24"/>
      <c r="I42" s="25"/>
      <c r="J42" s="26"/>
    </row>
    <row r="43" spans="1:12" ht="12.75">
      <c r="A43" s="19" t="s">
        <v>85</v>
      </c>
      <c r="B43" s="20"/>
      <c r="C43" s="20"/>
      <c r="D43" s="20"/>
      <c r="E43" s="21"/>
      <c r="F43" s="70">
        <f>F56</f>
        <v>4.117535396846666</v>
      </c>
      <c r="G43" s="71"/>
      <c r="H43" s="24"/>
      <c r="I43" s="25"/>
      <c r="J43" s="26"/>
      <c r="K43" s="17"/>
      <c r="L43" s="6"/>
    </row>
    <row r="44" spans="1:10" ht="12.75">
      <c r="A44" s="19" t="s">
        <v>34</v>
      </c>
      <c r="B44" s="20"/>
      <c r="C44" s="20"/>
      <c r="D44" s="20"/>
      <c r="E44" s="21"/>
      <c r="F44" s="72">
        <f>SUM(F42:F43)</f>
        <v>30.397535396846667</v>
      </c>
      <c r="G44" s="60"/>
      <c r="H44" s="70"/>
      <c r="I44" s="25"/>
      <c r="J44" s="26"/>
    </row>
    <row r="45" spans="1:13" ht="12.75">
      <c r="A45" s="58" t="s">
        <v>35</v>
      </c>
      <c r="B45" s="59"/>
      <c r="C45" s="59"/>
      <c r="D45" s="59"/>
      <c r="E45" s="59"/>
      <c r="F45" s="59"/>
      <c r="G45" s="59"/>
      <c r="H45" s="59"/>
      <c r="I45" s="59"/>
      <c r="J45" s="60"/>
      <c r="L45" s="11"/>
      <c r="M45" s="11"/>
    </row>
    <row r="46" spans="1:12" ht="12.75">
      <c r="A46" s="56" t="s">
        <v>37</v>
      </c>
      <c r="B46" s="56"/>
      <c r="C46" s="56"/>
      <c r="D46" s="56"/>
      <c r="E46" s="56"/>
      <c r="F46" s="57"/>
      <c r="G46" s="57"/>
      <c r="H46" s="61" t="s">
        <v>36</v>
      </c>
      <c r="I46" s="62"/>
      <c r="J46" s="63"/>
      <c r="L46" s="9"/>
    </row>
    <row r="47" spans="1:12" ht="12.75">
      <c r="A47" s="56" t="s">
        <v>43</v>
      </c>
      <c r="B47" s="56"/>
      <c r="C47" s="56"/>
      <c r="D47" s="56"/>
      <c r="E47" s="56"/>
      <c r="F47" s="57"/>
      <c r="G47" s="57"/>
      <c r="H47" s="64"/>
      <c r="I47" s="65"/>
      <c r="J47" s="66"/>
      <c r="L47" s="9"/>
    </row>
    <row r="48" spans="1:10" ht="12.75">
      <c r="A48" s="56" t="s">
        <v>38</v>
      </c>
      <c r="B48" s="56"/>
      <c r="C48" s="56"/>
      <c r="D48" s="56"/>
      <c r="E48" s="56"/>
      <c r="F48" s="57"/>
      <c r="G48" s="57"/>
      <c r="H48" s="64"/>
      <c r="I48" s="65"/>
      <c r="J48" s="66"/>
    </row>
    <row r="49" spans="1:10" ht="12.75">
      <c r="A49" s="56" t="s">
        <v>40</v>
      </c>
      <c r="B49" s="56"/>
      <c r="C49" s="56"/>
      <c r="D49" s="56"/>
      <c r="E49" s="56"/>
      <c r="F49" s="57"/>
      <c r="G49" s="57"/>
      <c r="H49" s="64"/>
      <c r="I49" s="65"/>
      <c r="J49" s="66"/>
    </row>
    <row r="50" spans="1:10" ht="12.75">
      <c r="A50" s="56" t="s">
        <v>44</v>
      </c>
      <c r="B50" s="56"/>
      <c r="C50" s="56"/>
      <c r="D50" s="56"/>
      <c r="E50" s="56"/>
      <c r="F50" s="57"/>
      <c r="G50" s="57"/>
      <c r="H50" s="64"/>
      <c r="I50" s="65"/>
      <c r="J50" s="66"/>
    </row>
    <row r="51" spans="1:10" ht="12.75">
      <c r="A51" s="56" t="s">
        <v>42</v>
      </c>
      <c r="B51" s="56"/>
      <c r="C51" s="56"/>
      <c r="D51" s="56"/>
      <c r="E51" s="56"/>
      <c r="F51" s="57"/>
      <c r="G51" s="57"/>
      <c r="H51" s="64"/>
      <c r="I51" s="65"/>
      <c r="J51" s="66"/>
    </row>
    <row r="52" spans="1:10" ht="12.75">
      <c r="A52" s="28" t="s">
        <v>41</v>
      </c>
      <c r="B52" s="49"/>
      <c r="C52" s="49"/>
      <c r="D52" s="49"/>
      <c r="E52" s="50"/>
      <c r="F52" s="51"/>
      <c r="G52" s="52"/>
      <c r="H52" s="64"/>
      <c r="I52" s="65"/>
      <c r="J52" s="66"/>
    </row>
    <row r="53" spans="1:14" ht="25.5" customHeight="1">
      <c r="A53" s="53" t="s">
        <v>86</v>
      </c>
      <c r="B53" s="54"/>
      <c r="C53" s="54"/>
      <c r="D53" s="54"/>
      <c r="E53" s="55"/>
      <c r="F53" s="51"/>
      <c r="G53" s="52"/>
      <c r="H53" s="64"/>
      <c r="I53" s="65"/>
      <c r="J53" s="66"/>
      <c r="N53" s="7"/>
    </row>
    <row r="54" spans="1:10" ht="12.75">
      <c r="A54" s="28" t="s">
        <v>51</v>
      </c>
      <c r="B54" s="49"/>
      <c r="C54" s="49"/>
      <c r="D54" s="49"/>
      <c r="E54" s="50"/>
      <c r="F54" s="51"/>
      <c r="G54" s="52"/>
      <c r="H54" s="64"/>
      <c r="I54" s="65"/>
      <c r="J54" s="66"/>
    </row>
    <row r="55" spans="1:10" ht="12.75">
      <c r="A55" s="45" t="s">
        <v>50</v>
      </c>
      <c r="B55" s="45"/>
      <c r="C55" s="45"/>
      <c r="D55" s="45"/>
      <c r="E55" s="45"/>
      <c r="F55" s="46">
        <v>295000</v>
      </c>
      <c r="G55" s="46"/>
      <c r="H55" s="64"/>
      <c r="I55" s="65"/>
      <c r="J55" s="66"/>
    </row>
    <row r="56" spans="1:10" ht="12.75">
      <c r="A56" s="19" t="s">
        <v>82</v>
      </c>
      <c r="B56" s="20"/>
      <c r="C56" s="20"/>
      <c r="D56" s="20"/>
      <c r="E56" s="21"/>
      <c r="F56" s="47">
        <f>F55/12/F6</f>
        <v>4.117535396846666</v>
      </c>
      <c r="G56" s="48"/>
      <c r="H56" s="67"/>
      <c r="I56" s="68"/>
      <c r="J56" s="69"/>
    </row>
  </sheetData>
  <sheetProtection/>
  <mergeCells count="116">
    <mergeCell ref="F27:G29"/>
    <mergeCell ref="A30:E30"/>
    <mergeCell ref="F30:G30"/>
    <mergeCell ref="H30:J30"/>
    <mergeCell ref="A27:E29"/>
    <mergeCell ref="H27:J29"/>
    <mergeCell ref="A1:J1"/>
    <mergeCell ref="A2:J2"/>
    <mergeCell ref="A3:J3"/>
    <mergeCell ref="A4:E5"/>
    <mergeCell ref="F4:G5"/>
    <mergeCell ref="H4:J5"/>
    <mergeCell ref="A6:E6"/>
    <mergeCell ref="F6:G6"/>
    <mergeCell ref="H6:J6"/>
    <mergeCell ref="A7:E7"/>
    <mergeCell ref="F7:G7"/>
    <mergeCell ref="H7:J7"/>
    <mergeCell ref="A8:E8"/>
    <mergeCell ref="F8:G11"/>
    <mergeCell ref="H8:J8"/>
    <mergeCell ref="A9:E9"/>
    <mergeCell ref="H9:J9"/>
    <mergeCell ref="A10:E10"/>
    <mergeCell ref="H10:J10"/>
    <mergeCell ref="A11:E11"/>
    <mergeCell ref="H11:J11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A17:E17"/>
    <mergeCell ref="F17:G20"/>
    <mergeCell ref="H17:J17"/>
    <mergeCell ref="A18:E18"/>
    <mergeCell ref="H18:J18"/>
    <mergeCell ref="A19:E19"/>
    <mergeCell ref="H19:J19"/>
    <mergeCell ref="A20:E20"/>
    <mergeCell ref="H20:J20"/>
    <mergeCell ref="A21:E21"/>
    <mergeCell ref="H21:J21"/>
    <mergeCell ref="A22:E23"/>
    <mergeCell ref="H22:J23"/>
    <mergeCell ref="A24:E26"/>
    <mergeCell ref="H24:J26"/>
    <mergeCell ref="F21:G21"/>
    <mergeCell ref="F22:G23"/>
    <mergeCell ref="F24:G26"/>
    <mergeCell ref="F31:G31"/>
    <mergeCell ref="H31:J31"/>
    <mergeCell ref="A32:E32"/>
    <mergeCell ref="F32:G32"/>
    <mergeCell ref="H32:J32"/>
    <mergeCell ref="A33:E33"/>
    <mergeCell ref="F33:G33"/>
    <mergeCell ref="H33:J33"/>
    <mergeCell ref="A31:E31"/>
    <mergeCell ref="A34:E34"/>
    <mergeCell ref="F34:G34"/>
    <mergeCell ref="H34:J34"/>
    <mergeCell ref="A35:E35"/>
    <mergeCell ref="F35:G35"/>
    <mergeCell ref="H35:J35"/>
    <mergeCell ref="F37:G39"/>
    <mergeCell ref="H37:J37"/>
    <mergeCell ref="H38:J38"/>
    <mergeCell ref="H39:J39"/>
    <mergeCell ref="A37:E37"/>
    <mergeCell ref="A36:E36"/>
    <mergeCell ref="F36:G36"/>
    <mergeCell ref="H36:J36"/>
    <mergeCell ref="A40:E40"/>
    <mergeCell ref="F40:G40"/>
    <mergeCell ref="H40:J40"/>
    <mergeCell ref="A41:E41"/>
    <mergeCell ref="F41:G41"/>
    <mergeCell ref="H41:J41"/>
    <mergeCell ref="A42:E42"/>
    <mergeCell ref="F42:G42"/>
    <mergeCell ref="H42:J42"/>
    <mergeCell ref="A43:E43"/>
    <mergeCell ref="F43:G43"/>
    <mergeCell ref="H43:J43"/>
    <mergeCell ref="A44:E44"/>
    <mergeCell ref="F44:G44"/>
    <mergeCell ref="H44:J44"/>
    <mergeCell ref="A45:J45"/>
    <mergeCell ref="A46:E46"/>
    <mergeCell ref="F46:G46"/>
    <mergeCell ref="H46:J56"/>
    <mergeCell ref="A47:E47"/>
    <mergeCell ref="F47:G47"/>
    <mergeCell ref="A48:E48"/>
    <mergeCell ref="F48:G48"/>
    <mergeCell ref="A49:E49"/>
    <mergeCell ref="F49:G49"/>
    <mergeCell ref="A52:E52"/>
    <mergeCell ref="F52:G52"/>
    <mergeCell ref="A50:E50"/>
    <mergeCell ref="F50:G50"/>
    <mergeCell ref="A51:E51"/>
    <mergeCell ref="F51:G51"/>
    <mergeCell ref="A55:E55"/>
    <mergeCell ref="F55:G55"/>
    <mergeCell ref="A56:E56"/>
    <mergeCell ref="F56:G56"/>
    <mergeCell ref="A53:E53"/>
    <mergeCell ref="F53:G53"/>
    <mergeCell ref="A54:E54"/>
    <mergeCell ref="F54:G5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L61"/>
  <sheetViews>
    <sheetView zoomScalePageLayoutView="0" workbookViewId="0" topLeftCell="A1">
      <selection activeCell="L19" sqref="K19:L64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7.00390625" style="0" customWidth="1"/>
    <col min="12" max="12" width="12.8515625" style="0" bestFit="1" customWidth="1"/>
    <col min="13" max="13" width="11.8515625" style="0" bestFit="1" customWidth="1"/>
  </cols>
  <sheetData>
    <row r="2" spans="1:10" ht="12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7" t="s">
        <v>145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9" t="s">
        <v>0</v>
      </c>
      <c r="B4" s="120"/>
      <c r="C4" s="120"/>
      <c r="D4" s="120"/>
      <c r="E4" s="121"/>
      <c r="F4" s="125" t="s">
        <v>1</v>
      </c>
      <c r="G4" s="126"/>
      <c r="H4" s="119" t="s">
        <v>2</v>
      </c>
      <c r="I4" s="120"/>
      <c r="J4" s="121"/>
    </row>
    <row r="5" spans="1:10" ht="12.75">
      <c r="A5" s="122"/>
      <c r="B5" s="123"/>
      <c r="C5" s="123"/>
      <c r="D5" s="123"/>
      <c r="E5" s="124"/>
      <c r="F5" s="127"/>
      <c r="G5" s="128"/>
      <c r="H5" s="122"/>
      <c r="I5" s="123"/>
      <c r="J5" s="124"/>
    </row>
    <row r="6" spans="1:10" ht="12.75">
      <c r="A6" s="130" t="s">
        <v>46</v>
      </c>
      <c r="B6" s="109"/>
      <c r="C6" s="109"/>
      <c r="D6" s="109"/>
      <c r="E6" s="110"/>
      <c r="F6" s="111">
        <v>10399.7</v>
      </c>
      <c r="G6" s="112"/>
      <c r="H6" s="113"/>
      <c r="I6" s="114"/>
      <c r="J6" s="115"/>
    </row>
    <row r="7" spans="1:10" ht="12.75">
      <c r="A7" s="130"/>
      <c r="B7" s="109"/>
      <c r="C7" s="109"/>
      <c r="D7" s="109"/>
      <c r="E7" s="110"/>
      <c r="F7" s="116"/>
      <c r="G7" s="112"/>
      <c r="H7" s="113"/>
      <c r="I7" s="114"/>
      <c r="J7" s="115"/>
    </row>
    <row r="8" spans="1:10" ht="12.75">
      <c r="A8" s="131" t="s">
        <v>3</v>
      </c>
      <c r="B8" s="106"/>
      <c r="C8" s="106"/>
      <c r="D8" s="106"/>
      <c r="E8" s="132"/>
      <c r="F8" s="75">
        <v>2.92</v>
      </c>
      <c r="G8" s="76"/>
      <c r="H8" s="24"/>
      <c r="I8" s="25"/>
      <c r="J8" s="26"/>
    </row>
    <row r="9" spans="1:10" ht="25.5" customHeight="1">
      <c r="A9" s="107" t="s">
        <v>4</v>
      </c>
      <c r="B9" s="108"/>
      <c r="C9" s="108"/>
      <c r="D9" s="108"/>
      <c r="E9" s="129"/>
      <c r="F9" s="77"/>
      <c r="G9" s="78"/>
      <c r="H9" s="33" t="s">
        <v>79</v>
      </c>
      <c r="I9" s="34"/>
      <c r="J9" s="35"/>
    </row>
    <row r="10" spans="1:10" ht="14.25" customHeight="1">
      <c r="A10" s="101" t="s">
        <v>5</v>
      </c>
      <c r="B10" s="29"/>
      <c r="C10" s="29"/>
      <c r="D10" s="29"/>
      <c r="E10" s="30"/>
      <c r="F10" s="77"/>
      <c r="G10" s="78"/>
      <c r="H10" s="24" t="s">
        <v>8</v>
      </c>
      <c r="I10" s="25"/>
      <c r="J10" s="26"/>
    </row>
    <row r="11" spans="1:10" ht="12.75">
      <c r="A11" s="101" t="s">
        <v>6</v>
      </c>
      <c r="B11" s="29"/>
      <c r="C11" s="29"/>
      <c r="D11" s="29"/>
      <c r="E11" s="30"/>
      <c r="F11" s="79"/>
      <c r="G11" s="80"/>
      <c r="H11" s="33" t="str">
        <f>H9</f>
        <v>Ежедневно,кроме выходных</v>
      </c>
      <c r="I11" s="34"/>
      <c r="J11" s="35"/>
    </row>
    <row r="12" spans="1:10" ht="12.75">
      <c r="A12" s="19" t="s">
        <v>9</v>
      </c>
      <c r="B12" s="20"/>
      <c r="C12" s="20"/>
      <c r="D12" s="20"/>
      <c r="E12" s="21"/>
      <c r="F12" s="75">
        <v>1.88</v>
      </c>
      <c r="G12" s="76"/>
      <c r="H12" s="24"/>
      <c r="I12" s="25"/>
      <c r="J12" s="26"/>
    </row>
    <row r="13" spans="1:10" ht="12.75">
      <c r="A13" s="87" t="s">
        <v>10</v>
      </c>
      <c r="B13" s="37"/>
      <c r="C13" s="37"/>
      <c r="D13" s="37"/>
      <c r="E13" s="38"/>
      <c r="F13" s="77"/>
      <c r="G13" s="78"/>
      <c r="H13" s="88" t="s">
        <v>13</v>
      </c>
      <c r="I13" s="89"/>
      <c r="J13" s="90"/>
    </row>
    <row r="14" spans="1:10" ht="20.25" customHeight="1">
      <c r="A14" s="42"/>
      <c r="B14" s="43"/>
      <c r="C14" s="43"/>
      <c r="D14" s="43"/>
      <c r="E14" s="44"/>
      <c r="F14" s="77"/>
      <c r="G14" s="78"/>
      <c r="H14" s="91"/>
      <c r="I14" s="92"/>
      <c r="J14" s="93"/>
    </row>
    <row r="15" spans="1:10" ht="12.75">
      <c r="A15" s="101" t="s">
        <v>109</v>
      </c>
      <c r="B15" s="29"/>
      <c r="C15" s="29"/>
      <c r="D15" s="29"/>
      <c r="E15" s="30"/>
      <c r="F15" s="79"/>
      <c r="G15" s="80"/>
      <c r="H15" s="24" t="s">
        <v>15</v>
      </c>
      <c r="I15" s="25"/>
      <c r="J15" s="26"/>
    </row>
    <row r="16" spans="1:10" ht="24.75" customHeight="1">
      <c r="A16" s="98" t="s">
        <v>16</v>
      </c>
      <c r="B16" s="99"/>
      <c r="C16" s="99"/>
      <c r="D16" s="99"/>
      <c r="E16" s="100"/>
      <c r="F16" s="75">
        <v>0.46</v>
      </c>
      <c r="G16" s="76"/>
      <c r="H16" s="25"/>
      <c r="I16" s="25"/>
      <c r="J16" s="26"/>
    </row>
    <row r="17" spans="1:10" ht="12.75">
      <c r="A17" s="101" t="s">
        <v>17</v>
      </c>
      <c r="B17" s="29"/>
      <c r="C17" s="29"/>
      <c r="D17" s="29"/>
      <c r="E17" s="30"/>
      <c r="F17" s="77"/>
      <c r="G17" s="78"/>
      <c r="H17" s="25"/>
      <c r="I17" s="25"/>
      <c r="J17" s="26"/>
    </row>
    <row r="18" spans="1:10" ht="12.75">
      <c r="A18" s="102" t="s">
        <v>18</v>
      </c>
      <c r="B18" s="103"/>
      <c r="C18" s="103"/>
      <c r="D18" s="103"/>
      <c r="E18" s="104"/>
      <c r="F18" s="77"/>
      <c r="G18" s="78"/>
      <c r="H18" s="25" t="s">
        <v>107</v>
      </c>
      <c r="I18" s="25"/>
      <c r="J18" s="26"/>
    </row>
    <row r="19" spans="1:10" ht="12.75">
      <c r="A19" s="101" t="s">
        <v>20</v>
      </c>
      <c r="B19" s="29"/>
      <c r="C19" s="29"/>
      <c r="D19" s="29"/>
      <c r="E19" s="30"/>
      <c r="F19" s="77"/>
      <c r="G19" s="78"/>
      <c r="H19" s="88"/>
      <c r="I19" s="89"/>
      <c r="J19" s="90"/>
    </row>
    <row r="20" spans="1:12" ht="12.75">
      <c r="A20" s="19" t="s">
        <v>21</v>
      </c>
      <c r="B20" s="20"/>
      <c r="C20" s="20"/>
      <c r="D20" s="20"/>
      <c r="E20" s="21"/>
      <c r="F20" s="75">
        <f>F21+F23+F26+F29</f>
        <v>8.35</v>
      </c>
      <c r="G20" s="76"/>
      <c r="H20" s="24"/>
      <c r="I20" s="25"/>
      <c r="J20" s="26"/>
      <c r="L20" s="6"/>
    </row>
    <row r="21" spans="1:12" ht="12.75">
      <c r="A21" s="87" t="s">
        <v>22</v>
      </c>
      <c r="B21" s="37"/>
      <c r="C21" s="37"/>
      <c r="D21" s="37"/>
      <c r="E21" s="38"/>
      <c r="F21" s="75">
        <v>2.43</v>
      </c>
      <c r="G21" s="76"/>
      <c r="H21" s="88" t="s">
        <v>23</v>
      </c>
      <c r="I21" s="89"/>
      <c r="J21" s="90"/>
      <c r="L21" s="6"/>
    </row>
    <row r="22" spans="1:10" ht="25.5" customHeight="1">
      <c r="A22" s="42"/>
      <c r="B22" s="43"/>
      <c r="C22" s="43"/>
      <c r="D22" s="43"/>
      <c r="E22" s="44"/>
      <c r="F22" s="79"/>
      <c r="G22" s="80"/>
      <c r="H22" s="91"/>
      <c r="I22" s="92"/>
      <c r="J22" s="93"/>
    </row>
    <row r="23" spans="1:10" ht="12.75" customHeight="1">
      <c r="A23" s="87" t="s">
        <v>97</v>
      </c>
      <c r="B23" s="37"/>
      <c r="C23" s="37"/>
      <c r="D23" s="37"/>
      <c r="E23" s="38"/>
      <c r="F23" s="75">
        <v>4.13</v>
      </c>
      <c r="G23" s="76"/>
      <c r="H23" s="94" t="str">
        <f>H21</f>
        <v>Круглосуточно</v>
      </c>
      <c r="I23" s="89"/>
      <c r="J23" s="90"/>
    </row>
    <row r="24" spans="1:10" ht="12" customHeight="1">
      <c r="A24" s="39"/>
      <c r="B24" s="40"/>
      <c r="C24" s="40"/>
      <c r="D24" s="40"/>
      <c r="E24" s="41"/>
      <c r="F24" s="77"/>
      <c r="G24" s="78"/>
      <c r="H24" s="95"/>
      <c r="I24" s="96"/>
      <c r="J24" s="97"/>
    </row>
    <row r="25" spans="1:10" ht="12" customHeight="1" hidden="1">
      <c r="A25" s="42"/>
      <c r="B25" s="43"/>
      <c r="C25" s="43"/>
      <c r="D25" s="43"/>
      <c r="E25" s="44"/>
      <c r="F25" s="77"/>
      <c r="G25" s="78"/>
      <c r="H25" s="91"/>
      <c r="I25" s="92"/>
      <c r="J25" s="93"/>
    </row>
    <row r="26" spans="1:10" ht="12.75">
      <c r="A26" s="87" t="s">
        <v>98</v>
      </c>
      <c r="B26" s="37"/>
      <c r="C26" s="37"/>
      <c r="D26" s="37"/>
      <c r="E26" s="38"/>
      <c r="F26" s="75">
        <v>1.39</v>
      </c>
      <c r="G26" s="76"/>
      <c r="H26" s="88" t="str">
        <f>H23</f>
        <v>Круглосуточно</v>
      </c>
      <c r="I26" s="89"/>
      <c r="J26" s="90"/>
    </row>
    <row r="27" spans="1:10" ht="11.25" customHeight="1">
      <c r="A27" s="39"/>
      <c r="B27" s="40"/>
      <c r="C27" s="40"/>
      <c r="D27" s="40"/>
      <c r="E27" s="41"/>
      <c r="F27" s="79"/>
      <c r="G27" s="80"/>
      <c r="H27" s="95"/>
      <c r="I27" s="96"/>
      <c r="J27" s="97"/>
    </row>
    <row r="28" spans="1:10" ht="12.75" hidden="1">
      <c r="A28" s="42"/>
      <c r="B28" s="43"/>
      <c r="C28" s="43"/>
      <c r="D28" s="43"/>
      <c r="E28" s="44"/>
      <c r="F28" s="22">
        <v>0.05</v>
      </c>
      <c r="G28" s="23"/>
      <c r="H28" s="24" t="s">
        <v>26</v>
      </c>
      <c r="I28" s="25"/>
      <c r="J28" s="26"/>
    </row>
    <row r="29" spans="1:10" ht="12.75">
      <c r="A29" s="107" t="s">
        <v>99</v>
      </c>
      <c r="B29" s="108"/>
      <c r="C29" s="108"/>
      <c r="D29" s="108"/>
      <c r="E29" s="129"/>
      <c r="F29" s="22">
        <v>0.4</v>
      </c>
      <c r="G29" s="23"/>
      <c r="H29" s="24"/>
      <c r="I29" s="25"/>
      <c r="J29" s="26"/>
    </row>
    <row r="30" spans="1:10" ht="12.75">
      <c r="A30" s="98" t="s">
        <v>25</v>
      </c>
      <c r="B30" s="99"/>
      <c r="C30" s="99"/>
      <c r="D30" s="99"/>
      <c r="E30" s="100"/>
      <c r="F30" s="22">
        <v>0.05</v>
      </c>
      <c r="G30" s="23"/>
      <c r="H30" s="24" t="s">
        <v>108</v>
      </c>
      <c r="I30" s="25"/>
      <c r="J30" s="26"/>
    </row>
    <row r="31" spans="1:10" ht="12.75">
      <c r="A31" s="131" t="s">
        <v>27</v>
      </c>
      <c r="B31" s="106"/>
      <c r="C31" s="106"/>
      <c r="D31" s="106"/>
      <c r="E31" s="132"/>
      <c r="F31" s="133">
        <v>0.51</v>
      </c>
      <c r="G31" s="134"/>
      <c r="H31" s="135" t="str">
        <f>H30</f>
        <v>Ежемесячно</v>
      </c>
      <c r="I31" s="136"/>
      <c r="J31" s="137"/>
    </row>
    <row r="32" spans="1:10" ht="12.75">
      <c r="A32" s="19" t="s">
        <v>52</v>
      </c>
      <c r="B32" s="20"/>
      <c r="C32" s="20"/>
      <c r="D32" s="20"/>
      <c r="E32" s="21"/>
      <c r="F32" s="31">
        <v>0.16</v>
      </c>
      <c r="G32" s="32"/>
      <c r="H32" s="24" t="s">
        <v>29</v>
      </c>
      <c r="I32" s="25"/>
      <c r="J32" s="26"/>
    </row>
    <row r="33" spans="1:10" ht="12.75">
      <c r="A33" s="84" t="s">
        <v>53</v>
      </c>
      <c r="B33" s="85"/>
      <c r="C33" s="85"/>
      <c r="D33" s="85"/>
      <c r="E33" s="86"/>
      <c r="F33" s="79">
        <v>0.11</v>
      </c>
      <c r="G33" s="80"/>
      <c r="H33" s="138" t="str">
        <f>H32</f>
        <v>круглосуточно</v>
      </c>
      <c r="I33" s="139"/>
      <c r="J33" s="140"/>
    </row>
    <row r="34" spans="1:10" ht="12.75">
      <c r="A34" s="19" t="s">
        <v>54</v>
      </c>
      <c r="B34" s="20"/>
      <c r="C34" s="20"/>
      <c r="D34" s="20"/>
      <c r="E34" s="21"/>
      <c r="F34" s="22">
        <v>2.94</v>
      </c>
      <c r="G34" s="23"/>
      <c r="H34" s="24" t="s">
        <v>29</v>
      </c>
      <c r="I34" s="25"/>
      <c r="J34" s="26"/>
    </row>
    <row r="35" spans="1:10" ht="12.75">
      <c r="A35" s="19" t="s">
        <v>55</v>
      </c>
      <c r="B35" s="20"/>
      <c r="C35" s="20"/>
      <c r="D35" s="20"/>
      <c r="E35" s="21"/>
      <c r="F35" s="133">
        <v>2.97</v>
      </c>
      <c r="G35" s="134"/>
      <c r="H35" s="24"/>
      <c r="I35" s="25"/>
      <c r="J35" s="26"/>
    </row>
    <row r="36" spans="1:12" ht="12.75">
      <c r="A36" s="19" t="s">
        <v>100</v>
      </c>
      <c r="B36" s="20"/>
      <c r="C36" s="20"/>
      <c r="D36" s="20"/>
      <c r="E36" s="20"/>
      <c r="F36" s="22">
        <v>0.82</v>
      </c>
      <c r="G36" s="23"/>
      <c r="H36" s="24"/>
      <c r="I36" s="25"/>
      <c r="J36" s="26"/>
      <c r="L36" s="6"/>
    </row>
    <row r="37" spans="1:12" ht="12.75">
      <c r="A37" s="4" t="s">
        <v>101</v>
      </c>
      <c r="B37" s="5"/>
      <c r="C37" s="5"/>
      <c r="D37" s="5"/>
      <c r="E37" s="5"/>
      <c r="F37" s="75">
        <v>1.24</v>
      </c>
      <c r="G37" s="76"/>
      <c r="H37" s="25"/>
      <c r="I37" s="25"/>
      <c r="J37" s="26"/>
      <c r="L37" s="6"/>
    </row>
    <row r="38" spans="1:10" ht="12.75">
      <c r="A38" s="8" t="s">
        <v>102</v>
      </c>
      <c r="B38" s="2"/>
      <c r="C38" s="2"/>
      <c r="D38" s="2"/>
      <c r="E38" s="2"/>
      <c r="F38" s="77"/>
      <c r="G38" s="78"/>
      <c r="H38" s="25" t="s">
        <v>26</v>
      </c>
      <c r="I38" s="25"/>
      <c r="J38" s="26"/>
    </row>
    <row r="39" spans="1:10" ht="12.75">
      <c r="A39" s="8" t="s">
        <v>103</v>
      </c>
      <c r="B39" s="2"/>
      <c r="C39" s="2"/>
      <c r="D39" s="2"/>
      <c r="E39" s="2"/>
      <c r="F39" s="79"/>
      <c r="G39" s="80"/>
      <c r="H39" s="25" t="s">
        <v>78</v>
      </c>
      <c r="I39" s="25"/>
      <c r="J39" s="26"/>
    </row>
    <row r="40" spans="1:12" ht="12.75">
      <c r="A40" s="19" t="s">
        <v>104</v>
      </c>
      <c r="B40" s="20"/>
      <c r="C40" s="20"/>
      <c r="D40" s="20"/>
      <c r="E40" s="21"/>
      <c r="F40" s="79">
        <v>2.54</v>
      </c>
      <c r="G40" s="80"/>
      <c r="H40" s="81" t="s">
        <v>7</v>
      </c>
      <c r="I40" s="25"/>
      <c r="J40" s="26"/>
      <c r="L40" s="11"/>
    </row>
    <row r="41" spans="1:12" ht="12.75">
      <c r="A41" s="19" t="s">
        <v>105</v>
      </c>
      <c r="B41" s="20"/>
      <c r="C41" s="20"/>
      <c r="D41" s="20"/>
      <c r="E41" s="21"/>
      <c r="F41" s="31">
        <v>0.9</v>
      </c>
      <c r="G41" s="32"/>
      <c r="H41" s="81" t="str">
        <f>H31</f>
        <v>Ежемесячно</v>
      </c>
      <c r="I41" s="105"/>
      <c r="J41" s="141"/>
      <c r="L41" s="6"/>
    </row>
    <row r="42" spans="1:10" ht="12.75">
      <c r="A42" s="19" t="s">
        <v>106</v>
      </c>
      <c r="B42" s="20"/>
      <c r="C42" s="20"/>
      <c r="D42" s="20"/>
      <c r="E42" s="21"/>
      <c r="F42" s="31">
        <v>0.14</v>
      </c>
      <c r="G42" s="32"/>
      <c r="H42" s="81" t="str">
        <f>H41</f>
        <v>Ежемесячно</v>
      </c>
      <c r="I42" s="105"/>
      <c r="J42" s="141"/>
    </row>
    <row r="43" spans="1:10" ht="12.75">
      <c r="A43" s="19" t="s">
        <v>33</v>
      </c>
      <c r="B43" s="20"/>
      <c r="C43" s="20"/>
      <c r="D43" s="20"/>
      <c r="E43" s="21"/>
      <c r="F43" s="73">
        <f>F42+F41+F40+F37+F36+F35+F34+F33+F32+F31+F30+F20+F16+F12+F8</f>
        <v>25.990000000000002</v>
      </c>
      <c r="G43" s="74"/>
      <c r="H43" s="81"/>
      <c r="I43" s="105"/>
      <c r="J43" s="141"/>
    </row>
    <row r="44" spans="1:12" ht="12.75">
      <c r="A44" s="19" t="s">
        <v>83</v>
      </c>
      <c r="B44" s="20"/>
      <c r="C44" s="20"/>
      <c r="D44" s="20"/>
      <c r="E44" s="21"/>
      <c r="F44" s="70">
        <f>F61</f>
        <v>5.77</v>
      </c>
      <c r="G44" s="71"/>
      <c r="H44" s="24"/>
      <c r="I44" s="25"/>
      <c r="J44" s="26"/>
      <c r="K44" s="9"/>
      <c r="L44" s="6"/>
    </row>
    <row r="45" spans="1:12" ht="12.75">
      <c r="A45" s="19" t="s">
        <v>34</v>
      </c>
      <c r="B45" s="20"/>
      <c r="C45" s="20"/>
      <c r="D45" s="20"/>
      <c r="E45" s="21"/>
      <c r="F45" s="72">
        <f>SUM(F43:F44)</f>
        <v>31.76</v>
      </c>
      <c r="G45" s="60"/>
      <c r="H45" s="70"/>
      <c r="I45" s="25"/>
      <c r="J45" s="26"/>
      <c r="L45" s="11"/>
    </row>
    <row r="46" spans="1:12" ht="12.75">
      <c r="A46" s="58" t="s">
        <v>35</v>
      </c>
      <c r="B46" s="59"/>
      <c r="C46" s="59"/>
      <c r="D46" s="59"/>
      <c r="E46" s="59"/>
      <c r="F46" s="59"/>
      <c r="G46" s="59"/>
      <c r="H46" s="59"/>
      <c r="I46" s="59"/>
      <c r="J46" s="60"/>
      <c r="L46" s="6"/>
    </row>
    <row r="47" spans="1:10" ht="12.75">
      <c r="A47" s="56" t="s">
        <v>37</v>
      </c>
      <c r="B47" s="56"/>
      <c r="C47" s="56"/>
      <c r="D47" s="56"/>
      <c r="E47" s="56"/>
      <c r="F47" s="57"/>
      <c r="G47" s="57"/>
      <c r="H47" s="61" t="s">
        <v>36</v>
      </c>
      <c r="I47" s="62"/>
      <c r="J47" s="63"/>
    </row>
    <row r="48" spans="1:12" ht="12.75">
      <c r="A48" s="56" t="s">
        <v>43</v>
      </c>
      <c r="B48" s="56"/>
      <c r="C48" s="56"/>
      <c r="D48" s="56"/>
      <c r="E48" s="56"/>
      <c r="F48" s="57"/>
      <c r="G48" s="57"/>
      <c r="H48" s="64"/>
      <c r="I48" s="65"/>
      <c r="J48" s="66"/>
      <c r="L48" s="9"/>
    </row>
    <row r="49" spans="1:12" ht="12.75">
      <c r="A49" s="56" t="s">
        <v>38</v>
      </c>
      <c r="B49" s="56"/>
      <c r="C49" s="56"/>
      <c r="D49" s="56"/>
      <c r="E49" s="56"/>
      <c r="F49" s="57"/>
      <c r="G49" s="57"/>
      <c r="H49" s="64"/>
      <c r="I49" s="65"/>
      <c r="J49" s="66"/>
      <c r="L49" s="9"/>
    </row>
    <row r="50" spans="1:12" ht="12.75">
      <c r="A50" s="56" t="s">
        <v>40</v>
      </c>
      <c r="B50" s="56"/>
      <c r="C50" s="56"/>
      <c r="D50" s="56"/>
      <c r="E50" s="56"/>
      <c r="F50" s="57"/>
      <c r="G50" s="57"/>
      <c r="H50" s="64"/>
      <c r="I50" s="65"/>
      <c r="J50" s="66"/>
      <c r="L50" s="14"/>
    </row>
    <row r="51" spans="1:10" ht="12.75">
      <c r="A51" s="56" t="s">
        <v>44</v>
      </c>
      <c r="B51" s="56"/>
      <c r="C51" s="56"/>
      <c r="D51" s="56"/>
      <c r="E51" s="56"/>
      <c r="F51" s="57"/>
      <c r="G51" s="57"/>
      <c r="H51" s="64"/>
      <c r="I51" s="65"/>
      <c r="J51" s="66"/>
    </row>
    <row r="52" spans="1:10" ht="12.75">
      <c r="A52" s="28" t="s">
        <v>81</v>
      </c>
      <c r="B52" s="29"/>
      <c r="C52" s="29"/>
      <c r="D52" s="29"/>
      <c r="E52" s="30"/>
      <c r="F52" s="51"/>
      <c r="G52" s="52"/>
      <c r="H52" s="64"/>
      <c r="I52" s="65"/>
      <c r="J52" s="66"/>
    </row>
    <row r="53" spans="1:10" ht="12.75">
      <c r="A53" s="56" t="s">
        <v>42</v>
      </c>
      <c r="B53" s="56"/>
      <c r="C53" s="56"/>
      <c r="D53" s="56"/>
      <c r="E53" s="56"/>
      <c r="F53" s="57"/>
      <c r="G53" s="57"/>
      <c r="H53" s="64"/>
      <c r="I53" s="65"/>
      <c r="J53" s="66"/>
    </row>
    <row r="54" spans="1:10" ht="12.75">
      <c r="A54" s="28" t="s">
        <v>45</v>
      </c>
      <c r="B54" s="49"/>
      <c r="C54" s="49"/>
      <c r="D54" s="49"/>
      <c r="E54" s="50"/>
      <c r="F54" s="51"/>
      <c r="G54" s="52"/>
      <c r="H54" s="64"/>
      <c r="I54" s="65"/>
      <c r="J54" s="66"/>
    </row>
    <row r="55" spans="1:12" ht="12.75">
      <c r="A55" s="28" t="s">
        <v>39</v>
      </c>
      <c r="B55" s="49"/>
      <c r="C55" s="49"/>
      <c r="D55" s="49"/>
      <c r="E55" s="50"/>
      <c r="F55" s="51"/>
      <c r="G55" s="52"/>
      <c r="H55" s="64"/>
      <c r="I55" s="65"/>
      <c r="J55" s="66"/>
      <c r="L55" s="7"/>
    </row>
    <row r="56" spans="1:10" ht="12.75">
      <c r="A56" s="28" t="s">
        <v>41</v>
      </c>
      <c r="B56" s="49"/>
      <c r="C56" s="49"/>
      <c r="D56" s="49"/>
      <c r="E56" s="50"/>
      <c r="F56" s="51"/>
      <c r="G56" s="52"/>
      <c r="H56" s="64"/>
      <c r="I56" s="65"/>
      <c r="J56" s="66"/>
    </row>
    <row r="57" spans="1:10" ht="12.75">
      <c r="A57" s="28" t="s">
        <v>49</v>
      </c>
      <c r="B57" s="49"/>
      <c r="C57" s="49"/>
      <c r="D57" s="49"/>
      <c r="E57" s="50"/>
      <c r="F57" s="51"/>
      <c r="G57" s="52"/>
      <c r="H57" s="64"/>
      <c r="I57" s="65"/>
      <c r="J57" s="66"/>
    </row>
    <row r="58" spans="1:10" ht="25.5" customHeight="1">
      <c r="A58" s="53" t="s">
        <v>86</v>
      </c>
      <c r="B58" s="54"/>
      <c r="C58" s="54"/>
      <c r="D58" s="54"/>
      <c r="E58" s="55"/>
      <c r="F58" s="51"/>
      <c r="G58" s="52"/>
      <c r="H58" s="64"/>
      <c r="I58" s="65"/>
      <c r="J58" s="66"/>
    </row>
    <row r="59" spans="1:10" ht="12.75">
      <c r="A59" s="28" t="s">
        <v>51</v>
      </c>
      <c r="B59" s="49"/>
      <c r="C59" s="49"/>
      <c r="D59" s="49"/>
      <c r="E59" s="50"/>
      <c r="F59" s="51"/>
      <c r="G59" s="52"/>
      <c r="H59" s="64"/>
      <c r="I59" s="65"/>
      <c r="J59" s="66"/>
    </row>
    <row r="60" spans="1:10" ht="12.75">
      <c r="A60" s="45" t="s">
        <v>50</v>
      </c>
      <c r="B60" s="45"/>
      <c r="C60" s="45"/>
      <c r="D60" s="45"/>
      <c r="E60" s="45"/>
      <c r="F60" s="46">
        <f>5.77*12*F6</f>
        <v>720075.228</v>
      </c>
      <c r="G60" s="46"/>
      <c r="H60" s="64"/>
      <c r="I60" s="65"/>
      <c r="J60" s="66"/>
    </row>
    <row r="61" spans="1:12" ht="12.75">
      <c r="A61" s="19" t="s">
        <v>82</v>
      </c>
      <c r="B61" s="20"/>
      <c r="C61" s="20"/>
      <c r="D61" s="20"/>
      <c r="E61" s="21"/>
      <c r="F61" s="47">
        <f>F60/12/F6</f>
        <v>5.77</v>
      </c>
      <c r="G61" s="48"/>
      <c r="H61" s="67"/>
      <c r="I61" s="68"/>
      <c r="J61" s="69"/>
      <c r="L61" s="9"/>
    </row>
  </sheetData>
  <sheetProtection/>
  <mergeCells count="128">
    <mergeCell ref="A61:E61"/>
    <mergeCell ref="F61:G61"/>
    <mergeCell ref="A57:E57"/>
    <mergeCell ref="F57:G57"/>
    <mergeCell ref="A58:E58"/>
    <mergeCell ref="F58:G58"/>
    <mergeCell ref="A59:E59"/>
    <mergeCell ref="F59:G59"/>
    <mergeCell ref="F53:G53"/>
    <mergeCell ref="A54:E54"/>
    <mergeCell ref="F54:G54"/>
    <mergeCell ref="A55:E55"/>
    <mergeCell ref="F55:G55"/>
    <mergeCell ref="A60:E60"/>
    <mergeCell ref="F60:G60"/>
    <mergeCell ref="A56:E56"/>
    <mergeCell ref="F56:G56"/>
    <mergeCell ref="A53:E53"/>
    <mergeCell ref="F49:G49"/>
    <mergeCell ref="A50:E50"/>
    <mergeCell ref="F50:G50"/>
    <mergeCell ref="A51:E51"/>
    <mergeCell ref="F51:G51"/>
    <mergeCell ref="A52:E52"/>
    <mergeCell ref="F52:G52"/>
    <mergeCell ref="A45:E45"/>
    <mergeCell ref="F45:G45"/>
    <mergeCell ref="H45:J45"/>
    <mergeCell ref="A46:J46"/>
    <mergeCell ref="A47:E47"/>
    <mergeCell ref="F47:G47"/>
    <mergeCell ref="H47:J61"/>
    <mergeCell ref="A48:E48"/>
    <mergeCell ref="F48:G48"/>
    <mergeCell ref="A49:E49"/>
    <mergeCell ref="A43:E43"/>
    <mergeCell ref="F43:G43"/>
    <mergeCell ref="H43:J43"/>
    <mergeCell ref="A44:E44"/>
    <mergeCell ref="F44:G44"/>
    <mergeCell ref="H44:J44"/>
    <mergeCell ref="A41:E41"/>
    <mergeCell ref="F41:G41"/>
    <mergeCell ref="H41:J41"/>
    <mergeCell ref="A42:E42"/>
    <mergeCell ref="F42:G42"/>
    <mergeCell ref="H42:J42"/>
    <mergeCell ref="F37:G39"/>
    <mergeCell ref="H37:J37"/>
    <mergeCell ref="H38:J38"/>
    <mergeCell ref="H39:J39"/>
    <mergeCell ref="A40:E40"/>
    <mergeCell ref="F40:G40"/>
    <mergeCell ref="H40:J40"/>
    <mergeCell ref="A34:E34"/>
    <mergeCell ref="F34:G34"/>
    <mergeCell ref="H34:J34"/>
    <mergeCell ref="A35:E35"/>
    <mergeCell ref="F35:G35"/>
    <mergeCell ref="H35:J35"/>
    <mergeCell ref="A32:E32"/>
    <mergeCell ref="F32:G32"/>
    <mergeCell ref="H32:J32"/>
    <mergeCell ref="A33:E33"/>
    <mergeCell ref="F33:G33"/>
    <mergeCell ref="H33:J33"/>
    <mergeCell ref="F28:G28"/>
    <mergeCell ref="H28:J28"/>
    <mergeCell ref="A31:E31"/>
    <mergeCell ref="F31:G31"/>
    <mergeCell ref="H31:J31"/>
    <mergeCell ref="H29:J29"/>
    <mergeCell ref="A30:E30"/>
    <mergeCell ref="F30:G30"/>
    <mergeCell ref="H30:J30"/>
    <mergeCell ref="A20:E20"/>
    <mergeCell ref="H20:J20"/>
    <mergeCell ref="A21:E22"/>
    <mergeCell ref="H21:J22"/>
    <mergeCell ref="A23:E25"/>
    <mergeCell ref="H23:J25"/>
    <mergeCell ref="F20:G20"/>
    <mergeCell ref="A16:E16"/>
    <mergeCell ref="F16:G19"/>
    <mergeCell ref="H16:J16"/>
    <mergeCell ref="A17:E17"/>
    <mergeCell ref="H17:J17"/>
    <mergeCell ref="A18:E18"/>
    <mergeCell ref="H18:J18"/>
    <mergeCell ref="A19:E19"/>
    <mergeCell ref="H19:J19"/>
    <mergeCell ref="A11:E11"/>
    <mergeCell ref="H11:J11"/>
    <mergeCell ref="A12:E12"/>
    <mergeCell ref="F12:G15"/>
    <mergeCell ref="H12:J12"/>
    <mergeCell ref="A13:E14"/>
    <mergeCell ref="H13:J14"/>
    <mergeCell ref="A15:E15"/>
    <mergeCell ref="H15:J15"/>
    <mergeCell ref="A7:E7"/>
    <mergeCell ref="F7:G7"/>
    <mergeCell ref="H7:J7"/>
    <mergeCell ref="A8:E8"/>
    <mergeCell ref="F8:G11"/>
    <mergeCell ref="H8:J8"/>
    <mergeCell ref="A9:E9"/>
    <mergeCell ref="H9:J9"/>
    <mergeCell ref="A10:E10"/>
    <mergeCell ref="H10:J10"/>
    <mergeCell ref="A2:J2"/>
    <mergeCell ref="A3:J3"/>
    <mergeCell ref="A4:E5"/>
    <mergeCell ref="F4:G5"/>
    <mergeCell ref="H4:J5"/>
    <mergeCell ref="A6:E6"/>
    <mergeCell ref="F6:G6"/>
    <mergeCell ref="H6:J6"/>
    <mergeCell ref="A36:E36"/>
    <mergeCell ref="F36:G36"/>
    <mergeCell ref="H36:J36"/>
    <mergeCell ref="F21:G22"/>
    <mergeCell ref="F23:G25"/>
    <mergeCell ref="A26:E28"/>
    <mergeCell ref="F26:G27"/>
    <mergeCell ref="A29:E29"/>
    <mergeCell ref="F29:G29"/>
    <mergeCell ref="H26:J27"/>
  </mergeCells>
  <printOptions/>
  <pageMargins left="0.75" right="0.75" top="1" bottom="1" header="0.5" footer="0.5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57"/>
  <sheetViews>
    <sheetView zoomScalePageLayoutView="0" workbookViewId="0" topLeftCell="A1">
      <selection activeCell="K36" sqref="K36:N46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6.421875" style="0" customWidth="1"/>
    <col min="12" max="12" width="11.8515625" style="0" bestFit="1" customWidth="1"/>
  </cols>
  <sheetData>
    <row r="1" spans="1:10" ht="12.75">
      <c r="A1" s="117" t="s">
        <v>90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.75">
      <c r="A2" s="117" t="s">
        <v>141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8"/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2.75">
      <c r="A4" s="119" t="s">
        <v>0</v>
      </c>
      <c r="B4" s="120"/>
      <c r="C4" s="120"/>
      <c r="D4" s="120"/>
      <c r="E4" s="121"/>
      <c r="F4" s="125" t="s">
        <v>1</v>
      </c>
      <c r="G4" s="126"/>
      <c r="H4" s="119" t="s">
        <v>2</v>
      </c>
      <c r="I4" s="120"/>
      <c r="J4" s="121"/>
    </row>
    <row r="5" spans="1:10" ht="12.75">
      <c r="A5" s="122"/>
      <c r="B5" s="123"/>
      <c r="C5" s="123"/>
      <c r="D5" s="123"/>
      <c r="E5" s="124"/>
      <c r="F5" s="127"/>
      <c r="G5" s="128"/>
      <c r="H5" s="122"/>
      <c r="I5" s="123"/>
      <c r="J5" s="124"/>
    </row>
    <row r="6" spans="1:10" ht="12.75">
      <c r="A6" s="109" t="s">
        <v>89</v>
      </c>
      <c r="B6" s="109"/>
      <c r="C6" s="109"/>
      <c r="D6" s="109"/>
      <c r="E6" s="110"/>
      <c r="F6" s="111">
        <v>5394.9</v>
      </c>
      <c r="G6" s="112"/>
      <c r="H6" s="113"/>
      <c r="I6" s="114"/>
      <c r="J6" s="115"/>
    </row>
    <row r="7" spans="1:10" ht="12.75">
      <c r="A7" s="109"/>
      <c r="B7" s="109"/>
      <c r="C7" s="109"/>
      <c r="D7" s="109"/>
      <c r="E7" s="110"/>
      <c r="F7" s="116"/>
      <c r="G7" s="112"/>
      <c r="H7" s="113"/>
      <c r="I7" s="114"/>
      <c r="J7" s="115"/>
    </row>
    <row r="8" spans="1:10" ht="12.75">
      <c r="A8" s="106" t="s">
        <v>3</v>
      </c>
      <c r="B8" s="106"/>
      <c r="C8" s="106"/>
      <c r="D8" s="106"/>
      <c r="E8" s="106"/>
      <c r="F8" s="88">
        <v>1.98</v>
      </c>
      <c r="G8" s="90"/>
      <c r="H8" s="24"/>
      <c r="I8" s="25"/>
      <c r="J8" s="26"/>
    </row>
    <row r="9" spans="1:10" ht="25.5" customHeight="1">
      <c r="A9" s="107" t="s">
        <v>4</v>
      </c>
      <c r="B9" s="108"/>
      <c r="C9" s="108"/>
      <c r="D9" s="108"/>
      <c r="E9" s="108"/>
      <c r="F9" s="95"/>
      <c r="G9" s="97"/>
      <c r="H9" s="33" t="s">
        <v>79</v>
      </c>
      <c r="I9" s="34"/>
      <c r="J9" s="35"/>
    </row>
    <row r="10" spans="1:10" ht="14.25" customHeight="1">
      <c r="A10" s="101" t="s">
        <v>5</v>
      </c>
      <c r="B10" s="29"/>
      <c r="C10" s="29"/>
      <c r="D10" s="29"/>
      <c r="E10" s="29"/>
      <c r="F10" s="95"/>
      <c r="G10" s="97"/>
      <c r="H10" s="24" t="s">
        <v>8</v>
      </c>
      <c r="I10" s="25"/>
      <c r="J10" s="26"/>
    </row>
    <row r="11" spans="1:10" ht="12.75">
      <c r="A11" s="19" t="s">
        <v>9</v>
      </c>
      <c r="B11" s="20"/>
      <c r="C11" s="20"/>
      <c r="D11" s="20"/>
      <c r="E11" s="21"/>
      <c r="F11" s="88">
        <v>2.32</v>
      </c>
      <c r="G11" s="90"/>
      <c r="H11" s="24"/>
      <c r="I11" s="25"/>
      <c r="J11" s="26"/>
    </row>
    <row r="12" spans="1:10" ht="12.75">
      <c r="A12" s="87" t="s">
        <v>10</v>
      </c>
      <c r="B12" s="37"/>
      <c r="C12" s="37"/>
      <c r="D12" s="37"/>
      <c r="E12" s="38"/>
      <c r="F12" s="95"/>
      <c r="G12" s="97"/>
      <c r="H12" s="88" t="s">
        <v>13</v>
      </c>
      <c r="I12" s="89"/>
      <c r="J12" s="90"/>
    </row>
    <row r="13" spans="1:10" ht="17.25" customHeight="1">
      <c r="A13" s="42"/>
      <c r="B13" s="43"/>
      <c r="C13" s="43"/>
      <c r="D13" s="43"/>
      <c r="E13" s="44"/>
      <c r="F13" s="95"/>
      <c r="G13" s="97"/>
      <c r="H13" s="91"/>
      <c r="I13" s="92"/>
      <c r="J13" s="93"/>
    </row>
    <row r="14" spans="1:10" ht="12.75">
      <c r="A14" s="101" t="s">
        <v>11</v>
      </c>
      <c r="B14" s="29"/>
      <c r="C14" s="29"/>
      <c r="D14" s="29"/>
      <c r="E14" s="30"/>
      <c r="F14" s="95"/>
      <c r="G14" s="97"/>
      <c r="H14" s="24" t="s">
        <v>14</v>
      </c>
      <c r="I14" s="25"/>
      <c r="J14" s="26"/>
    </row>
    <row r="15" spans="1:10" ht="12.75">
      <c r="A15" s="101" t="s">
        <v>12</v>
      </c>
      <c r="B15" s="29"/>
      <c r="C15" s="29"/>
      <c r="D15" s="29"/>
      <c r="E15" s="30"/>
      <c r="F15" s="91"/>
      <c r="G15" s="93"/>
      <c r="H15" s="24" t="s">
        <v>15</v>
      </c>
      <c r="I15" s="25"/>
      <c r="J15" s="26"/>
    </row>
    <row r="16" spans="1:10" ht="24.75" customHeight="1">
      <c r="A16" s="98" t="s">
        <v>16</v>
      </c>
      <c r="B16" s="99"/>
      <c r="C16" s="99"/>
      <c r="D16" s="99"/>
      <c r="E16" s="100"/>
      <c r="F16" s="88">
        <v>0.46</v>
      </c>
      <c r="G16" s="90"/>
      <c r="H16" s="25"/>
      <c r="I16" s="25"/>
      <c r="J16" s="26"/>
    </row>
    <row r="17" spans="1:10" ht="12.75">
      <c r="A17" s="101" t="s">
        <v>17</v>
      </c>
      <c r="B17" s="29"/>
      <c r="C17" s="29"/>
      <c r="D17" s="29"/>
      <c r="E17" s="30"/>
      <c r="F17" s="95"/>
      <c r="G17" s="97"/>
      <c r="H17" s="25"/>
      <c r="I17" s="25"/>
      <c r="J17" s="26"/>
    </row>
    <row r="18" spans="1:10" ht="12.75">
      <c r="A18" s="102" t="s">
        <v>18</v>
      </c>
      <c r="B18" s="103"/>
      <c r="C18" s="103"/>
      <c r="D18" s="103"/>
      <c r="E18" s="104"/>
      <c r="F18" s="95"/>
      <c r="G18" s="97"/>
      <c r="H18" s="105" t="s">
        <v>107</v>
      </c>
      <c r="I18" s="25"/>
      <c r="J18" s="26"/>
    </row>
    <row r="19" spans="1:10" ht="12.75">
      <c r="A19" s="101" t="s">
        <v>20</v>
      </c>
      <c r="B19" s="29"/>
      <c r="C19" s="29"/>
      <c r="D19" s="29"/>
      <c r="E19" s="30"/>
      <c r="F19" s="95"/>
      <c r="G19" s="97"/>
      <c r="H19" s="88"/>
      <c r="I19" s="89"/>
      <c r="J19" s="90"/>
    </row>
    <row r="20" spans="1:13" ht="12.75">
      <c r="A20" s="19" t="s">
        <v>21</v>
      </c>
      <c r="B20" s="20"/>
      <c r="C20" s="20"/>
      <c r="D20" s="20"/>
      <c r="E20" s="21"/>
      <c r="F20" s="142">
        <f>F21+F23+F26+F29</f>
        <v>8.35</v>
      </c>
      <c r="G20" s="142"/>
      <c r="H20" s="24"/>
      <c r="I20" s="25"/>
      <c r="J20" s="26"/>
      <c r="M20" s="6"/>
    </row>
    <row r="21" spans="1:10" ht="12.75">
      <c r="A21" s="87" t="s">
        <v>22</v>
      </c>
      <c r="B21" s="37"/>
      <c r="C21" s="37"/>
      <c r="D21" s="37"/>
      <c r="E21" s="38"/>
      <c r="F21" s="142">
        <v>2.43</v>
      </c>
      <c r="G21" s="142"/>
      <c r="H21" s="88" t="s">
        <v>23</v>
      </c>
      <c r="I21" s="89"/>
      <c r="J21" s="90"/>
    </row>
    <row r="22" spans="1:10" ht="25.5" customHeight="1">
      <c r="A22" s="42"/>
      <c r="B22" s="43"/>
      <c r="C22" s="43"/>
      <c r="D22" s="43"/>
      <c r="E22" s="44"/>
      <c r="F22" s="142"/>
      <c r="G22" s="142"/>
      <c r="H22" s="91"/>
      <c r="I22" s="92"/>
      <c r="J22" s="93"/>
    </row>
    <row r="23" spans="1:10" ht="12.75" customHeight="1">
      <c r="A23" s="36" t="s">
        <v>118</v>
      </c>
      <c r="B23" s="37"/>
      <c r="C23" s="37"/>
      <c r="D23" s="37"/>
      <c r="E23" s="38"/>
      <c r="F23" s="142">
        <v>4.13</v>
      </c>
      <c r="G23" s="142"/>
      <c r="H23" s="94" t="str">
        <f>H21</f>
        <v>Круглосуточно</v>
      </c>
      <c r="I23" s="89"/>
      <c r="J23" s="90"/>
    </row>
    <row r="24" spans="1:10" ht="12.75">
      <c r="A24" s="39"/>
      <c r="B24" s="40"/>
      <c r="C24" s="40"/>
      <c r="D24" s="40"/>
      <c r="E24" s="41"/>
      <c r="F24" s="142"/>
      <c r="G24" s="142"/>
      <c r="H24" s="95"/>
      <c r="I24" s="96"/>
      <c r="J24" s="97"/>
    </row>
    <row r="25" spans="1:10" ht="1.5" customHeight="1">
      <c r="A25" s="42"/>
      <c r="B25" s="43"/>
      <c r="C25" s="43"/>
      <c r="D25" s="43"/>
      <c r="E25" s="44"/>
      <c r="F25" s="142"/>
      <c r="G25" s="142"/>
      <c r="H25" s="91"/>
      <c r="I25" s="92"/>
      <c r="J25" s="93"/>
    </row>
    <row r="26" spans="1:10" ht="12.75">
      <c r="A26" s="36" t="s">
        <v>92</v>
      </c>
      <c r="B26" s="37"/>
      <c r="C26" s="37"/>
      <c r="D26" s="37"/>
      <c r="E26" s="38"/>
      <c r="F26" s="142">
        <v>1.39</v>
      </c>
      <c r="G26" s="142"/>
      <c r="H26" s="88" t="str">
        <f>H23</f>
        <v>Круглосуточно</v>
      </c>
      <c r="I26" s="89"/>
      <c r="J26" s="90"/>
    </row>
    <row r="27" spans="1:10" ht="12.75">
      <c r="A27" s="39"/>
      <c r="B27" s="40"/>
      <c r="C27" s="40"/>
      <c r="D27" s="40"/>
      <c r="E27" s="41"/>
      <c r="F27" s="142"/>
      <c r="G27" s="142"/>
      <c r="H27" s="95"/>
      <c r="I27" s="96"/>
      <c r="J27" s="97"/>
    </row>
    <row r="28" spans="1:10" ht="12.75" hidden="1">
      <c r="A28" s="42"/>
      <c r="B28" s="43"/>
      <c r="C28" s="43"/>
      <c r="D28" s="43"/>
      <c r="E28" s="44"/>
      <c r="F28" s="12"/>
      <c r="G28" s="13"/>
      <c r="H28" s="91"/>
      <c r="I28" s="92"/>
      <c r="J28" s="93"/>
    </row>
    <row r="29" spans="1:10" ht="12.75">
      <c r="A29" s="53" t="s">
        <v>99</v>
      </c>
      <c r="B29" s="108"/>
      <c r="C29" s="108"/>
      <c r="D29" s="108"/>
      <c r="E29" s="129"/>
      <c r="F29" s="31">
        <v>0.4</v>
      </c>
      <c r="G29" s="32"/>
      <c r="H29" s="33" t="str">
        <f>H26</f>
        <v>Круглосуточно</v>
      </c>
      <c r="I29" s="34"/>
      <c r="J29" s="35"/>
    </row>
    <row r="30" spans="1:10" ht="12.75">
      <c r="A30" s="19" t="s">
        <v>25</v>
      </c>
      <c r="B30" s="20"/>
      <c r="C30" s="20"/>
      <c r="D30" s="20"/>
      <c r="E30" s="21"/>
      <c r="F30" s="58">
        <v>0.02</v>
      </c>
      <c r="G30" s="60"/>
      <c r="H30" s="81" t="s">
        <v>108</v>
      </c>
      <c r="I30" s="25"/>
      <c r="J30" s="26"/>
    </row>
    <row r="31" spans="1:10" ht="12.75">
      <c r="A31" s="19" t="s">
        <v>27</v>
      </c>
      <c r="B31" s="20"/>
      <c r="C31" s="20"/>
      <c r="D31" s="20"/>
      <c r="E31" s="21"/>
      <c r="F31" s="135">
        <v>0.92</v>
      </c>
      <c r="G31" s="137"/>
      <c r="H31" s="135" t="str">
        <f>H30</f>
        <v>Ежемесячно</v>
      </c>
      <c r="I31" s="136"/>
      <c r="J31" s="137"/>
    </row>
    <row r="32" spans="1:10" ht="13.5" thickBot="1">
      <c r="A32" s="84" t="s">
        <v>59</v>
      </c>
      <c r="B32" s="85"/>
      <c r="C32" s="85"/>
      <c r="D32" s="85"/>
      <c r="E32" s="85"/>
      <c r="F32" s="31">
        <v>0.04</v>
      </c>
      <c r="G32" s="32"/>
      <c r="H32" s="24" t="s">
        <v>23</v>
      </c>
      <c r="I32" s="25"/>
      <c r="J32" s="26"/>
    </row>
    <row r="33" spans="1:10" ht="12.75">
      <c r="A33" s="19" t="s">
        <v>61</v>
      </c>
      <c r="B33" s="20"/>
      <c r="C33" s="20"/>
      <c r="D33" s="20"/>
      <c r="E33" s="21"/>
      <c r="F33" s="82">
        <v>2.54</v>
      </c>
      <c r="G33" s="83"/>
      <c r="H33" s="24" t="s">
        <v>7</v>
      </c>
      <c r="I33" s="25"/>
      <c r="J33" s="26"/>
    </row>
    <row r="34" spans="1:10" ht="12.75">
      <c r="A34" s="19" t="s">
        <v>30</v>
      </c>
      <c r="B34" s="20"/>
      <c r="C34" s="20"/>
      <c r="D34" s="20"/>
      <c r="E34" s="21"/>
      <c r="F34" s="24">
        <v>2.97</v>
      </c>
      <c r="G34" s="26"/>
      <c r="H34" s="24"/>
      <c r="I34" s="25"/>
      <c r="J34" s="26"/>
    </row>
    <row r="35" spans="1:10" ht="12.75">
      <c r="A35" s="19" t="s">
        <v>112</v>
      </c>
      <c r="B35" s="20"/>
      <c r="C35" s="20"/>
      <c r="D35" s="20"/>
      <c r="E35" s="21"/>
      <c r="F35" s="24">
        <v>0.82</v>
      </c>
      <c r="G35" s="26"/>
      <c r="H35" s="24"/>
      <c r="I35" s="25"/>
      <c r="J35" s="26"/>
    </row>
    <row r="36" spans="1:14" ht="12.75">
      <c r="A36" s="19" t="s">
        <v>73</v>
      </c>
      <c r="B36" s="20"/>
      <c r="C36" s="20"/>
      <c r="D36" s="20"/>
      <c r="E36" s="21"/>
      <c r="F36" s="31">
        <v>0.9</v>
      </c>
      <c r="G36" s="32"/>
      <c r="H36" s="24" t="str">
        <f>H30</f>
        <v>Ежемесячно</v>
      </c>
      <c r="I36" s="25"/>
      <c r="J36" s="26"/>
      <c r="K36" s="157"/>
      <c r="L36" s="157"/>
      <c r="M36" s="157"/>
      <c r="N36" s="157"/>
    </row>
    <row r="37" spans="1:14" ht="12.75">
      <c r="A37" s="19" t="s">
        <v>77</v>
      </c>
      <c r="B37" s="20"/>
      <c r="C37" s="20"/>
      <c r="D37" s="20"/>
      <c r="E37" s="21"/>
      <c r="F37" s="31">
        <v>0.26</v>
      </c>
      <c r="G37" s="32"/>
      <c r="H37" s="24" t="str">
        <f>H36</f>
        <v>Ежемесячно</v>
      </c>
      <c r="I37" s="25"/>
      <c r="J37" s="26"/>
      <c r="K37" s="157"/>
      <c r="L37" s="157"/>
      <c r="M37" s="157"/>
      <c r="N37" s="157"/>
    </row>
    <row r="38" spans="1:14" ht="12.75">
      <c r="A38" s="19" t="s">
        <v>140</v>
      </c>
      <c r="B38" s="20"/>
      <c r="C38" s="20"/>
      <c r="D38" s="20"/>
      <c r="E38" s="21"/>
      <c r="F38" s="73">
        <v>0.36</v>
      </c>
      <c r="G38" s="74"/>
      <c r="H38" s="24"/>
      <c r="I38" s="25"/>
      <c r="J38" s="26"/>
      <c r="K38" s="157"/>
      <c r="L38" s="157"/>
      <c r="M38" s="157"/>
      <c r="N38" s="157"/>
    </row>
    <row r="39" spans="1:14" ht="12.75">
      <c r="A39" s="19" t="s">
        <v>33</v>
      </c>
      <c r="B39" s="20"/>
      <c r="C39" s="20"/>
      <c r="D39" s="20"/>
      <c r="E39" s="21"/>
      <c r="F39" s="73">
        <f>F37+F36+F35+F34+F33+F32+F31+F30+F20+F16+F11+F8+F38</f>
        <v>21.94</v>
      </c>
      <c r="G39" s="74"/>
      <c r="H39" s="24"/>
      <c r="I39" s="25"/>
      <c r="J39" s="26"/>
      <c r="K39" s="157"/>
      <c r="L39" s="157"/>
      <c r="M39" s="157"/>
      <c r="N39" s="157"/>
    </row>
    <row r="40" spans="1:14" ht="12.75">
      <c r="A40" s="19" t="s">
        <v>83</v>
      </c>
      <c r="B40" s="20"/>
      <c r="C40" s="20"/>
      <c r="D40" s="20"/>
      <c r="E40" s="21"/>
      <c r="F40" s="70">
        <f>L44</f>
        <v>0.15000000000000002</v>
      </c>
      <c r="G40" s="71"/>
      <c r="H40" s="24"/>
      <c r="I40" s="25"/>
      <c r="J40" s="26"/>
      <c r="K40" s="157" t="s">
        <v>136</v>
      </c>
      <c r="L40" s="158">
        <v>0.36</v>
      </c>
      <c r="M40" s="157">
        <v>0.01</v>
      </c>
      <c r="N40" s="157"/>
    </row>
    <row r="41" spans="1:14" ht="12.75">
      <c r="A41" s="19" t="s">
        <v>34</v>
      </c>
      <c r="B41" s="20"/>
      <c r="C41" s="20"/>
      <c r="D41" s="20"/>
      <c r="E41" s="21"/>
      <c r="F41" s="72">
        <f>SUM(F39:F40)</f>
        <v>22.09</v>
      </c>
      <c r="G41" s="60"/>
      <c r="H41" s="70"/>
      <c r="I41" s="25"/>
      <c r="J41" s="26"/>
      <c r="K41" s="157"/>
      <c r="L41" s="159"/>
      <c r="M41" s="157"/>
      <c r="N41" s="157"/>
    </row>
    <row r="42" spans="1:14" ht="12.75">
      <c r="A42" s="58" t="s">
        <v>35</v>
      </c>
      <c r="B42" s="59"/>
      <c r="C42" s="59"/>
      <c r="D42" s="59"/>
      <c r="E42" s="59"/>
      <c r="F42" s="59"/>
      <c r="G42" s="59"/>
      <c r="H42" s="59"/>
      <c r="I42" s="59"/>
      <c r="J42" s="60"/>
      <c r="K42" s="157"/>
      <c r="L42" s="159"/>
      <c r="M42" s="157"/>
      <c r="N42" s="157"/>
    </row>
    <row r="43" spans="1:14" ht="12.75">
      <c r="A43" s="56" t="s">
        <v>37</v>
      </c>
      <c r="B43" s="56"/>
      <c r="C43" s="56"/>
      <c r="D43" s="56"/>
      <c r="E43" s="56"/>
      <c r="F43" s="57"/>
      <c r="G43" s="57"/>
      <c r="H43" s="61" t="s">
        <v>36</v>
      </c>
      <c r="I43" s="62"/>
      <c r="J43" s="63"/>
      <c r="K43" s="157"/>
      <c r="L43" s="160">
        <v>0.52</v>
      </c>
      <c r="M43" s="157"/>
      <c r="N43" s="157"/>
    </row>
    <row r="44" spans="1:14" ht="12.75">
      <c r="A44" s="56" t="s">
        <v>43</v>
      </c>
      <c r="B44" s="56"/>
      <c r="C44" s="56"/>
      <c r="D44" s="56"/>
      <c r="E44" s="56"/>
      <c r="F44" s="57"/>
      <c r="G44" s="57"/>
      <c r="H44" s="64"/>
      <c r="I44" s="65"/>
      <c r="J44" s="66"/>
      <c r="K44" s="157"/>
      <c r="L44" s="161">
        <f>L43-L40-M40</f>
        <v>0.15000000000000002</v>
      </c>
      <c r="M44" s="157"/>
      <c r="N44" s="157"/>
    </row>
    <row r="45" spans="1:14" ht="12.75">
      <c r="A45" s="56" t="s">
        <v>38</v>
      </c>
      <c r="B45" s="56"/>
      <c r="C45" s="56"/>
      <c r="D45" s="56"/>
      <c r="E45" s="56"/>
      <c r="F45" s="57"/>
      <c r="G45" s="57"/>
      <c r="H45" s="64"/>
      <c r="I45" s="65"/>
      <c r="J45" s="66"/>
      <c r="K45" s="157"/>
      <c r="L45" s="157"/>
      <c r="M45" s="157"/>
      <c r="N45" s="157"/>
    </row>
    <row r="46" spans="1:14" ht="12.75">
      <c r="A46" s="56" t="s">
        <v>40</v>
      </c>
      <c r="B46" s="56"/>
      <c r="C46" s="56"/>
      <c r="D46" s="56"/>
      <c r="E46" s="56"/>
      <c r="F46" s="57"/>
      <c r="G46" s="57"/>
      <c r="H46" s="64"/>
      <c r="I46" s="65"/>
      <c r="J46" s="66"/>
      <c r="K46" s="157"/>
      <c r="L46" s="157"/>
      <c r="M46" s="157"/>
      <c r="N46" s="157"/>
    </row>
    <row r="47" spans="1:10" ht="12.75">
      <c r="A47" s="56" t="s">
        <v>44</v>
      </c>
      <c r="B47" s="56"/>
      <c r="C47" s="56"/>
      <c r="D47" s="56"/>
      <c r="E47" s="56"/>
      <c r="F47" s="57"/>
      <c r="G47" s="57"/>
      <c r="H47" s="64"/>
      <c r="I47" s="65"/>
      <c r="J47" s="66"/>
    </row>
    <row r="48" spans="1:10" ht="12.75">
      <c r="A48" s="28" t="s">
        <v>81</v>
      </c>
      <c r="B48" s="29"/>
      <c r="C48" s="29"/>
      <c r="D48" s="29"/>
      <c r="E48" s="30"/>
      <c r="F48" s="51"/>
      <c r="G48" s="52"/>
      <c r="H48" s="64"/>
      <c r="I48" s="65"/>
      <c r="J48" s="66"/>
    </row>
    <row r="49" spans="1:10" ht="12.75">
      <c r="A49" s="56" t="s">
        <v>42</v>
      </c>
      <c r="B49" s="56"/>
      <c r="C49" s="56"/>
      <c r="D49" s="56"/>
      <c r="E49" s="56"/>
      <c r="F49" s="57"/>
      <c r="G49" s="57"/>
      <c r="H49" s="64"/>
      <c r="I49" s="65"/>
      <c r="J49" s="66"/>
    </row>
    <row r="50" spans="1:10" ht="12.75">
      <c r="A50" s="28" t="s">
        <v>45</v>
      </c>
      <c r="B50" s="49"/>
      <c r="C50" s="49"/>
      <c r="D50" s="49"/>
      <c r="E50" s="50"/>
      <c r="F50" s="51"/>
      <c r="G50" s="52"/>
      <c r="H50" s="64"/>
      <c r="I50" s="65"/>
      <c r="J50" s="66"/>
    </row>
    <row r="51" spans="1:12" ht="12.75">
      <c r="A51" s="28" t="s">
        <v>39</v>
      </c>
      <c r="B51" s="49"/>
      <c r="C51" s="49"/>
      <c r="D51" s="49"/>
      <c r="E51" s="50"/>
      <c r="F51" s="51"/>
      <c r="G51" s="52"/>
      <c r="H51" s="64"/>
      <c r="I51" s="65"/>
      <c r="J51" s="66"/>
      <c r="L51" s="7"/>
    </row>
    <row r="52" spans="1:10" ht="12.75">
      <c r="A52" s="28" t="s">
        <v>41</v>
      </c>
      <c r="B52" s="49"/>
      <c r="C52" s="49"/>
      <c r="D52" s="49"/>
      <c r="E52" s="50"/>
      <c r="F52" s="51"/>
      <c r="G52" s="52"/>
      <c r="H52" s="64"/>
      <c r="I52" s="65"/>
      <c r="J52" s="66"/>
    </row>
    <row r="53" spans="1:10" ht="12.75">
      <c r="A53" s="28" t="s">
        <v>49</v>
      </c>
      <c r="B53" s="49"/>
      <c r="C53" s="49"/>
      <c r="D53" s="49"/>
      <c r="E53" s="50"/>
      <c r="F53" s="51"/>
      <c r="G53" s="52"/>
      <c r="H53" s="64"/>
      <c r="I53" s="65"/>
      <c r="J53" s="66"/>
    </row>
    <row r="54" spans="1:10" ht="25.5" customHeight="1">
      <c r="A54" s="53" t="s">
        <v>86</v>
      </c>
      <c r="B54" s="54"/>
      <c r="C54" s="54"/>
      <c r="D54" s="54"/>
      <c r="E54" s="55"/>
      <c r="F54" s="51"/>
      <c r="G54" s="52"/>
      <c r="H54" s="64"/>
      <c r="I54" s="65"/>
      <c r="J54" s="66"/>
    </row>
    <row r="55" spans="1:10" ht="12.75">
      <c r="A55" s="28" t="s">
        <v>51</v>
      </c>
      <c r="B55" s="49"/>
      <c r="C55" s="49"/>
      <c r="D55" s="49"/>
      <c r="E55" s="50"/>
      <c r="F55" s="51"/>
      <c r="G55" s="52"/>
      <c r="H55" s="64"/>
      <c r="I55" s="65"/>
      <c r="J55" s="66"/>
    </row>
    <row r="56" spans="1:10" ht="12.75">
      <c r="A56" s="45" t="s">
        <v>50</v>
      </c>
      <c r="B56" s="45"/>
      <c r="C56" s="45"/>
      <c r="D56" s="45"/>
      <c r="E56" s="45"/>
      <c r="F56" s="46">
        <f>0.15*12*F6</f>
        <v>9710.819999999998</v>
      </c>
      <c r="G56" s="46"/>
      <c r="H56" s="64"/>
      <c r="I56" s="65"/>
      <c r="J56" s="66"/>
    </row>
    <row r="57" spans="1:10" ht="12.75">
      <c r="A57" s="19" t="s">
        <v>82</v>
      </c>
      <c r="B57" s="20"/>
      <c r="C57" s="20"/>
      <c r="D57" s="20"/>
      <c r="E57" s="21"/>
      <c r="F57" s="47">
        <f>F56/12/F6</f>
        <v>0.14999999999999997</v>
      </c>
      <c r="G57" s="48"/>
      <c r="H57" s="67"/>
      <c r="I57" s="68"/>
      <c r="J57" s="69"/>
    </row>
  </sheetData>
  <sheetProtection/>
  <mergeCells count="120">
    <mergeCell ref="H29:J29"/>
    <mergeCell ref="A35:E35"/>
    <mergeCell ref="F35:G35"/>
    <mergeCell ref="H35:J35"/>
    <mergeCell ref="F21:G22"/>
    <mergeCell ref="F23:G25"/>
    <mergeCell ref="A26:E28"/>
    <mergeCell ref="F26:G27"/>
    <mergeCell ref="A29:E29"/>
    <mergeCell ref="F29:G29"/>
    <mergeCell ref="A1:J1"/>
    <mergeCell ref="A2:J2"/>
    <mergeCell ref="A3:J3"/>
    <mergeCell ref="A4:E5"/>
    <mergeCell ref="F4:G5"/>
    <mergeCell ref="H4:J5"/>
    <mergeCell ref="A6:E6"/>
    <mergeCell ref="F6:G6"/>
    <mergeCell ref="H6:J6"/>
    <mergeCell ref="A7:E7"/>
    <mergeCell ref="F7:G7"/>
    <mergeCell ref="H7:J7"/>
    <mergeCell ref="A15:E15"/>
    <mergeCell ref="H15:J15"/>
    <mergeCell ref="A8:E8"/>
    <mergeCell ref="F8:G10"/>
    <mergeCell ref="H8:J8"/>
    <mergeCell ref="A9:E9"/>
    <mergeCell ref="H9:J9"/>
    <mergeCell ref="A10:E10"/>
    <mergeCell ref="H10:J10"/>
    <mergeCell ref="H18:J18"/>
    <mergeCell ref="A19:E19"/>
    <mergeCell ref="H19:J19"/>
    <mergeCell ref="A11:E11"/>
    <mergeCell ref="F11:G15"/>
    <mergeCell ref="H11:J11"/>
    <mergeCell ref="A12:E13"/>
    <mergeCell ref="H12:J13"/>
    <mergeCell ref="A14:E14"/>
    <mergeCell ref="H14:J14"/>
    <mergeCell ref="A21:E22"/>
    <mergeCell ref="H21:J22"/>
    <mergeCell ref="A23:E25"/>
    <mergeCell ref="H23:J25"/>
    <mergeCell ref="A16:E16"/>
    <mergeCell ref="F16:G19"/>
    <mergeCell ref="H16:J16"/>
    <mergeCell ref="A17:E17"/>
    <mergeCell ref="H17:J17"/>
    <mergeCell ref="A18:E18"/>
    <mergeCell ref="H26:J28"/>
    <mergeCell ref="F20:G20"/>
    <mergeCell ref="A30:E30"/>
    <mergeCell ref="F30:G30"/>
    <mergeCell ref="H30:J30"/>
    <mergeCell ref="A31:E31"/>
    <mergeCell ref="F31:G31"/>
    <mergeCell ref="H31:J31"/>
    <mergeCell ref="A20:E20"/>
    <mergeCell ref="H20:J20"/>
    <mergeCell ref="A40:E40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6:E36"/>
    <mergeCell ref="F36:G36"/>
    <mergeCell ref="H36:J36"/>
    <mergeCell ref="H39:J39"/>
    <mergeCell ref="A43:E43"/>
    <mergeCell ref="F43:G43"/>
    <mergeCell ref="H43:J57"/>
    <mergeCell ref="A56:E56"/>
    <mergeCell ref="F47:G47"/>
    <mergeCell ref="A57:E57"/>
    <mergeCell ref="F57:G57"/>
    <mergeCell ref="F56:G56"/>
    <mergeCell ref="F54:G54"/>
    <mergeCell ref="A55:E55"/>
    <mergeCell ref="F55:G55"/>
    <mergeCell ref="A48:E48"/>
    <mergeCell ref="F48:G48"/>
    <mergeCell ref="A51:E51"/>
    <mergeCell ref="F51:G51"/>
    <mergeCell ref="A52:E52"/>
    <mergeCell ref="F52:G52"/>
    <mergeCell ref="A53:E53"/>
    <mergeCell ref="A42:J42"/>
    <mergeCell ref="A54:E54"/>
    <mergeCell ref="F46:G46"/>
    <mergeCell ref="A37:E37"/>
    <mergeCell ref="F37:G37"/>
    <mergeCell ref="H37:J37"/>
    <mergeCell ref="F53:G53"/>
    <mergeCell ref="F41:G41"/>
    <mergeCell ref="H41:J41"/>
    <mergeCell ref="A47:E47"/>
    <mergeCell ref="A49:E49"/>
    <mergeCell ref="A50:E50"/>
    <mergeCell ref="F50:G50"/>
    <mergeCell ref="A44:E44"/>
    <mergeCell ref="F44:G44"/>
    <mergeCell ref="A45:E45"/>
    <mergeCell ref="F45:G45"/>
    <mergeCell ref="F40:G40"/>
    <mergeCell ref="H40:J40"/>
    <mergeCell ref="F39:G39"/>
    <mergeCell ref="A46:E46"/>
    <mergeCell ref="F49:G49"/>
    <mergeCell ref="A38:E38"/>
    <mergeCell ref="F38:G38"/>
    <mergeCell ref="H38:J38"/>
    <mergeCell ref="A41:E41"/>
    <mergeCell ref="A39:E39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O64"/>
  <sheetViews>
    <sheetView zoomScalePageLayoutView="0" workbookViewId="0" topLeftCell="A1">
      <selection activeCell="K44" sqref="K44:O54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7.28125" style="0" customWidth="1"/>
    <col min="12" max="12" width="11.00390625" style="0" customWidth="1"/>
    <col min="13" max="13" width="12.8515625" style="0" bestFit="1" customWidth="1"/>
  </cols>
  <sheetData>
    <row r="2" spans="1:10" ht="12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7" t="s">
        <v>137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9" t="s">
        <v>0</v>
      </c>
      <c r="B4" s="120"/>
      <c r="C4" s="120"/>
      <c r="D4" s="120"/>
      <c r="E4" s="121"/>
      <c r="F4" s="125" t="s">
        <v>1</v>
      </c>
      <c r="G4" s="126"/>
      <c r="H4" s="119" t="s">
        <v>2</v>
      </c>
      <c r="I4" s="120"/>
      <c r="J4" s="121"/>
    </row>
    <row r="5" spans="1:10" ht="12.75">
      <c r="A5" s="122"/>
      <c r="B5" s="123"/>
      <c r="C5" s="123"/>
      <c r="D5" s="123"/>
      <c r="E5" s="124"/>
      <c r="F5" s="127"/>
      <c r="G5" s="128"/>
      <c r="H5" s="122"/>
      <c r="I5" s="123"/>
      <c r="J5" s="124"/>
    </row>
    <row r="6" spans="1:10" ht="12.75">
      <c r="A6" s="109" t="s">
        <v>88</v>
      </c>
      <c r="B6" s="109"/>
      <c r="C6" s="109"/>
      <c r="D6" s="109"/>
      <c r="E6" s="110"/>
      <c r="F6" s="111">
        <v>9610.1</v>
      </c>
      <c r="G6" s="112"/>
      <c r="H6" s="113"/>
      <c r="I6" s="114"/>
      <c r="J6" s="115"/>
    </row>
    <row r="7" spans="1:10" ht="12.75">
      <c r="A7" s="109"/>
      <c r="B7" s="109"/>
      <c r="C7" s="109"/>
      <c r="D7" s="109"/>
      <c r="E7" s="110"/>
      <c r="F7" s="116"/>
      <c r="G7" s="112"/>
      <c r="H7" s="113"/>
      <c r="I7" s="114"/>
      <c r="J7" s="115"/>
    </row>
    <row r="8" spans="1:10" ht="12.75">
      <c r="A8" s="106" t="s">
        <v>3</v>
      </c>
      <c r="B8" s="106"/>
      <c r="C8" s="106"/>
      <c r="D8" s="106"/>
      <c r="E8" s="106"/>
      <c r="F8" s="88">
        <v>2.95</v>
      </c>
      <c r="G8" s="90"/>
      <c r="H8" s="24"/>
      <c r="I8" s="25"/>
      <c r="J8" s="26"/>
    </row>
    <row r="9" spans="1:10" ht="25.5" customHeight="1">
      <c r="A9" s="107" t="s">
        <v>4</v>
      </c>
      <c r="B9" s="108"/>
      <c r="C9" s="108"/>
      <c r="D9" s="108"/>
      <c r="E9" s="108"/>
      <c r="F9" s="95"/>
      <c r="G9" s="97"/>
      <c r="H9" s="143" t="s">
        <v>79</v>
      </c>
      <c r="I9" s="34"/>
      <c r="J9" s="35"/>
    </row>
    <row r="10" spans="1:10" ht="14.25" customHeight="1">
      <c r="A10" s="101" t="s">
        <v>5</v>
      </c>
      <c r="B10" s="29"/>
      <c r="C10" s="29"/>
      <c r="D10" s="29"/>
      <c r="E10" s="29"/>
      <c r="F10" s="95"/>
      <c r="G10" s="97"/>
      <c r="H10" s="24" t="s">
        <v>8</v>
      </c>
      <c r="I10" s="25"/>
      <c r="J10" s="26"/>
    </row>
    <row r="11" spans="1:10" ht="12.75">
      <c r="A11" s="101" t="s">
        <v>6</v>
      </c>
      <c r="B11" s="29"/>
      <c r="C11" s="29"/>
      <c r="D11" s="29"/>
      <c r="E11" s="29"/>
      <c r="F11" s="91"/>
      <c r="G11" s="93"/>
      <c r="H11" s="33" t="s">
        <v>7</v>
      </c>
      <c r="I11" s="34"/>
      <c r="J11" s="35"/>
    </row>
    <row r="12" spans="1:10" ht="12.75">
      <c r="A12" s="19" t="s">
        <v>9</v>
      </c>
      <c r="B12" s="20"/>
      <c r="C12" s="20"/>
      <c r="D12" s="20"/>
      <c r="E12" s="21"/>
      <c r="F12" s="88">
        <v>2.11</v>
      </c>
      <c r="G12" s="90"/>
      <c r="H12" s="24"/>
      <c r="I12" s="25"/>
      <c r="J12" s="26"/>
    </row>
    <row r="13" spans="1:10" ht="12.75">
      <c r="A13" s="87" t="s">
        <v>10</v>
      </c>
      <c r="B13" s="37"/>
      <c r="C13" s="37"/>
      <c r="D13" s="37"/>
      <c r="E13" s="38"/>
      <c r="F13" s="95"/>
      <c r="G13" s="97"/>
      <c r="H13" s="88" t="s">
        <v>13</v>
      </c>
      <c r="I13" s="89"/>
      <c r="J13" s="90"/>
    </row>
    <row r="14" spans="1:10" ht="26.25" customHeight="1">
      <c r="A14" s="42"/>
      <c r="B14" s="43"/>
      <c r="C14" s="43"/>
      <c r="D14" s="43"/>
      <c r="E14" s="44"/>
      <c r="F14" s="95"/>
      <c r="G14" s="97"/>
      <c r="H14" s="91"/>
      <c r="I14" s="92"/>
      <c r="J14" s="93"/>
    </row>
    <row r="15" spans="1:10" ht="12.75">
      <c r="A15" s="101" t="s">
        <v>11</v>
      </c>
      <c r="B15" s="29"/>
      <c r="C15" s="29"/>
      <c r="D15" s="29"/>
      <c r="E15" s="30"/>
      <c r="F15" s="95"/>
      <c r="G15" s="97"/>
      <c r="H15" s="24" t="s">
        <v>14</v>
      </c>
      <c r="I15" s="25"/>
      <c r="J15" s="26"/>
    </row>
    <row r="16" spans="1:10" ht="12.75">
      <c r="A16" s="101" t="s">
        <v>12</v>
      </c>
      <c r="B16" s="29"/>
      <c r="C16" s="29"/>
      <c r="D16" s="29"/>
      <c r="E16" s="30"/>
      <c r="F16" s="91"/>
      <c r="G16" s="93"/>
      <c r="H16" s="24" t="s">
        <v>15</v>
      </c>
      <c r="I16" s="25"/>
      <c r="J16" s="26"/>
    </row>
    <row r="17" spans="1:10" ht="24.75" customHeight="1">
      <c r="A17" s="98" t="s">
        <v>16</v>
      </c>
      <c r="B17" s="99"/>
      <c r="C17" s="99"/>
      <c r="D17" s="99"/>
      <c r="E17" s="100"/>
      <c r="F17" s="88">
        <v>0.46</v>
      </c>
      <c r="G17" s="90"/>
      <c r="H17" s="25"/>
      <c r="I17" s="25"/>
      <c r="J17" s="26"/>
    </row>
    <row r="18" spans="1:10" ht="12.75">
      <c r="A18" s="101" t="s">
        <v>17</v>
      </c>
      <c r="B18" s="29"/>
      <c r="C18" s="29"/>
      <c r="D18" s="29"/>
      <c r="E18" s="30"/>
      <c r="F18" s="95"/>
      <c r="G18" s="97"/>
      <c r="H18" s="25"/>
      <c r="I18" s="25"/>
      <c r="J18" s="26"/>
    </row>
    <row r="19" spans="1:10" ht="12.75">
      <c r="A19" s="102" t="s">
        <v>18</v>
      </c>
      <c r="B19" s="103"/>
      <c r="C19" s="103"/>
      <c r="D19" s="103"/>
      <c r="E19" s="104"/>
      <c r="F19" s="95"/>
      <c r="G19" s="97"/>
      <c r="H19" s="25" t="s">
        <v>19</v>
      </c>
      <c r="I19" s="25"/>
      <c r="J19" s="26"/>
    </row>
    <row r="20" spans="1:10" ht="12.75">
      <c r="A20" s="101" t="s">
        <v>20</v>
      </c>
      <c r="B20" s="29"/>
      <c r="C20" s="29"/>
      <c r="D20" s="29"/>
      <c r="E20" s="30"/>
      <c r="F20" s="95"/>
      <c r="G20" s="97"/>
      <c r="H20" s="88"/>
      <c r="I20" s="89"/>
      <c r="J20" s="90"/>
    </row>
    <row r="21" spans="1:13" ht="12.75">
      <c r="A21" s="19" t="s">
        <v>21</v>
      </c>
      <c r="B21" s="20"/>
      <c r="C21" s="20"/>
      <c r="D21" s="20"/>
      <c r="E21" s="21"/>
      <c r="F21" s="142">
        <f>F22+F24+F27+F30</f>
        <v>8.35</v>
      </c>
      <c r="G21" s="142"/>
      <c r="H21" s="24"/>
      <c r="I21" s="25"/>
      <c r="J21" s="26"/>
      <c r="M21" s="6"/>
    </row>
    <row r="22" spans="1:10" ht="12.75">
      <c r="A22" s="87" t="s">
        <v>22</v>
      </c>
      <c r="B22" s="37"/>
      <c r="C22" s="37"/>
      <c r="D22" s="37"/>
      <c r="E22" s="38"/>
      <c r="F22" s="142">
        <v>2.43</v>
      </c>
      <c r="G22" s="142"/>
      <c r="H22" s="88" t="s">
        <v>23</v>
      </c>
      <c r="I22" s="89"/>
      <c r="J22" s="90"/>
    </row>
    <row r="23" spans="1:10" ht="25.5" customHeight="1">
      <c r="A23" s="42"/>
      <c r="B23" s="43"/>
      <c r="C23" s="43"/>
      <c r="D23" s="43"/>
      <c r="E23" s="44"/>
      <c r="F23" s="142"/>
      <c r="G23" s="142"/>
      <c r="H23" s="91"/>
      <c r="I23" s="92"/>
      <c r="J23" s="93"/>
    </row>
    <row r="24" spans="1:10" ht="12.75" customHeight="1">
      <c r="A24" s="87" t="s">
        <v>110</v>
      </c>
      <c r="B24" s="37"/>
      <c r="C24" s="37"/>
      <c r="D24" s="37"/>
      <c r="E24" s="38"/>
      <c r="F24" s="142">
        <v>4.13</v>
      </c>
      <c r="G24" s="142"/>
      <c r="H24" s="94" t="s">
        <v>80</v>
      </c>
      <c r="I24" s="89"/>
      <c r="J24" s="90"/>
    </row>
    <row r="25" spans="1:10" ht="12.75">
      <c r="A25" s="39"/>
      <c r="B25" s="40"/>
      <c r="C25" s="40"/>
      <c r="D25" s="40"/>
      <c r="E25" s="41"/>
      <c r="F25" s="142"/>
      <c r="G25" s="142"/>
      <c r="H25" s="95"/>
      <c r="I25" s="96"/>
      <c r="J25" s="97"/>
    </row>
    <row r="26" spans="1:10" ht="1.5" customHeight="1">
      <c r="A26" s="42"/>
      <c r="B26" s="43"/>
      <c r="C26" s="43"/>
      <c r="D26" s="43"/>
      <c r="E26" s="44"/>
      <c r="F26" s="142"/>
      <c r="G26" s="142"/>
      <c r="H26" s="91"/>
      <c r="I26" s="92"/>
      <c r="J26" s="93"/>
    </row>
    <row r="27" spans="1:10" ht="12.75">
      <c r="A27" s="87" t="s">
        <v>98</v>
      </c>
      <c r="B27" s="37"/>
      <c r="C27" s="37"/>
      <c r="D27" s="37"/>
      <c r="E27" s="38"/>
      <c r="F27" s="142">
        <v>1.39</v>
      </c>
      <c r="G27" s="142"/>
      <c r="H27" s="88" t="s">
        <v>24</v>
      </c>
      <c r="I27" s="89"/>
      <c r="J27" s="90"/>
    </row>
    <row r="28" spans="1:10" ht="12" customHeight="1">
      <c r="A28" s="39"/>
      <c r="B28" s="40"/>
      <c r="C28" s="40"/>
      <c r="D28" s="40"/>
      <c r="E28" s="41"/>
      <c r="F28" s="142"/>
      <c r="G28" s="142"/>
      <c r="H28" s="95"/>
      <c r="I28" s="96"/>
      <c r="J28" s="97"/>
    </row>
    <row r="29" spans="1:10" ht="12.75" hidden="1">
      <c r="A29" s="42"/>
      <c r="B29" s="43"/>
      <c r="C29" s="43"/>
      <c r="D29" s="43"/>
      <c r="E29" s="44"/>
      <c r="F29" s="142"/>
      <c r="G29" s="142"/>
      <c r="H29" s="91"/>
      <c r="I29" s="92"/>
      <c r="J29" s="93"/>
    </row>
    <row r="30" spans="1:10" ht="12.75">
      <c r="A30" s="107" t="s">
        <v>99</v>
      </c>
      <c r="B30" s="108"/>
      <c r="C30" s="108"/>
      <c r="D30" s="108"/>
      <c r="E30" s="129"/>
      <c r="F30" s="31">
        <v>0.4</v>
      </c>
      <c r="G30" s="32"/>
      <c r="H30" s="33"/>
      <c r="I30" s="34"/>
      <c r="J30" s="35"/>
    </row>
    <row r="31" spans="1:10" ht="12.75">
      <c r="A31" s="19" t="s">
        <v>25</v>
      </c>
      <c r="B31" s="20"/>
      <c r="C31" s="20"/>
      <c r="D31" s="20"/>
      <c r="E31" s="21"/>
      <c r="F31" s="24">
        <v>0.05</v>
      </c>
      <c r="G31" s="26"/>
      <c r="H31" s="24" t="s">
        <v>26</v>
      </c>
      <c r="I31" s="25"/>
      <c r="J31" s="26"/>
    </row>
    <row r="32" spans="1:10" ht="12.75">
      <c r="A32" s="19" t="s">
        <v>27</v>
      </c>
      <c r="B32" s="20"/>
      <c r="C32" s="20"/>
      <c r="D32" s="20"/>
      <c r="E32" s="21"/>
      <c r="F32" s="22">
        <v>0.24</v>
      </c>
      <c r="G32" s="23"/>
      <c r="H32" s="24"/>
      <c r="I32" s="25"/>
      <c r="J32" s="26"/>
    </row>
    <row r="33" spans="1:10" ht="12.75">
      <c r="A33" s="84" t="s">
        <v>59</v>
      </c>
      <c r="B33" s="85"/>
      <c r="C33" s="85"/>
      <c r="D33" s="85"/>
      <c r="E33" s="85"/>
      <c r="F33" s="31">
        <v>0.12</v>
      </c>
      <c r="G33" s="32"/>
      <c r="H33" s="24" t="s">
        <v>29</v>
      </c>
      <c r="I33" s="25"/>
      <c r="J33" s="26"/>
    </row>
    <row r="34" spans="1:10" ht="12.75">
      <c r="A34" s="19" t="s">
        <v>61</v>
      </c>
      <c r="B34" s="20"/>
      <c r="C34" s="20"/>
      <c r="D34" s="20"/>
      <c r="E34" s="21"/>
      <c r="F34" s="79">
        <v>2.54</v>
      </c>
      <c r="G34" s="80"/>
      <c r="H34" s="81" t="s">
        <v>7</v>
      </c>
      <c r="I34" s="25"/>
      <c r="J34" s="26"/>
    </row>
    <row r="35" spans="1:11" ht="12.75">
      <c r="A35" s="19" t="s">
        <v>54</v>
      </c>
      <c r="B35" s="20"/>
      <c r="C35" s="20"/>
      <c r="D35" s="20"/>
      <c r="E35" s="21"/>
      <c r="F35" s="58">
        <v>3.15</v>
      </c>
      <c r="G35" s="60"/>
      <c r="H35" s="24" t="s">
        <v>29</v>
      </c>
      <c r="I35" s="25"/>
      <c r="J35" s="26"/>
      <c r="K35" s="17"/>
    </row>
    <row r="36" spans="1:10" ht="12.75">
      <c r="A36" s="19" t="s">
        <v>30</v>
      </c>
      <c r="B36" s="20"/>
      <c r="C36" s="20"/>
      <c r="D36" s="20"/>
      <c r="E36" s="21"/>
      <c r="F36" s="24">
        <v>2.97</v>
      </c>
      <c r="G36" s="26"/>
      <c r="H36" s="24"/>
      <c r="I36" s="25"/>
      <c r="J36" s="26"/>
    </row>
    <row r="37" spans="1:10" ht="12.75">
      <c r="A37" s="19" t="s">
        <v>112</v>
      </c>
      <c r="B37" s="20"/>
      <c r="C37" s="20"/>
      <c r="D37" s="20"/>
      <c r="E37" s="21"/>
      <c r="F37" s="24">
        <v>0.82</v>
      </c>
      <c r="G37" s="26"/>
      <c r="H37" s="24"/>
      <c r="I37" s="25"/>
      <c r="J37" s="26"/>
    </row>
    <row r="38" spans="1:10" ht="12.75">
      <c r="A38" s="19" t="s">
        <v>56</v>
      </c>
      <c r="B38" s="20"/>
      <c r="C38" s="20"/>
      <c r="D38" s="20"/>
      <c r="E38" s="21"/>
      <c r="F38" s="88">
        <v>1.03</v>
      </c>
      <c r="G38" s="90"/>
      <c r="H38" s="24"/>
      <c r="I38" s="25"/>
      <c r="J38" s="26"/>
    </row>
    <row r="39" spans="1:10" ht="12.75">
      <c r="A39" s="8" t="s">
        <v>57</v>
      </c>
      <c r="B39" s="2"/>
      <c r="C39" s="2"/>
      <c r="D39" s="2"/>
      <c r="E39" s="3"/>
      <c r="F39" s="95"/>
      <c r="G39" s="97"/>
      <c r="H39" s="24" t="s">
        <v>26</v>
      </c>
      <c r="I39" s="25"/>
      <c r="J39" s="26"/>
    </row>
    <row r="40" spans="1:10" ht="12.75">
      <c r="A40" s="8" t="s">
        <v>117</v>
      </c>
      <c r="B40" s="2"/>
      <c r="C40" s="2"/>
      <c r="D40" s="2"/>
      <c r="E40" s="3"/>
      <c r="F40" s="91"/>
      <c r="G40" s="93"/>
      <c r="H40" s="24" t="s">
        <v>78</v>
      </c>
      <c r="I40" s="25"/>
      <c r="J40" s="26"/>
    </row>
    <row r="41" spans="1:10" ht="12.75">
      <c r="A41" s="19" t="s">
        <v>72</v>
      </c>
      <c r="B41" s="20"/>
      <c r="C41" s="20"/>
      <c r="D41" s="20"/>
      <c r="E41" s="21"/>
      <c r="F41" s="31">
        <v>0.9</v>
      </c>
      <c r="G41" s="32"/>
      <c r="H41" s="24"/>
      <c r="I41" s="25"/>
      <c r="J41" s="26"/>
    </row>
    <row r="42" spans="1:10" ht="12.75">
      <c r="A42" s="19" t="s">
        <v>75</v>
      </c>
      <c r="B42" s="20"/>
      <c r="C42" s="20"/>
      <c r="D42" s="20"/>
      <c r="E42" s="21"/>
      <c r="F42" s="31">
        <v>0.15</v>
      </c>
      <c r="G42" s="32"/>
      <c r="H42" s="24"/>
      <c r="I42" s="25"/>
      <c r="J42" s="26"/>
    </row>
    <row r="43" spans="1:10" ht="12.75">
      <c r="A43" s="19" t="s">
        <v>33</v>
      </c>
      <c r="B43" s="20"/>
      <c r="C43" s="20"/>
      <c r="D43" s="20"/>
      <c r="E43" s="21"/>
      <c r="F43" s="73">
        <f>F42+F41+F38+F37+F36+F35+F34+F33+F32+F31+F21+F17+F12+F8</f>
        <v>25.84</v>
      </c>
      <c r="G43" s="74"/>
      <c r="H43" s="24"/>
      <c r="I43" s="25"/>
      <c r="J43" s="26"/>
    </row>
    <row r="44" spans="1:12" ht="12.75">
      <c r="A44" s="19" t="s">
        <v>83</v>
      </c>
      <c r="B44" s="20"/>
      <c r="C44" s="20"/>
      <c r="D44" s="20"/>
      <c r="E44" s="21"/>
      <c r="F44" s="70">
        <v>7.65</v>
      </c>
      <c r="G44" s="71"/>
      <c r="H44" s="24"/>
      <c r="I44" s="25"/>
      <c r="J44" s="26"/>
      <c r="K44" s="17"/>
      <c r="L44" s="6"/>
    </row>
    <row r="45" spans="1:13" ht="12.75">
      <c r="A45" s="19" t="s">
        <v>34</v>
      </c>
      <c r="B45" s="20"/>
      <c r="C45" s="20"/>
      <c r="D45" s="20"/>
      <c r="E45" s="21"/>
      <c r="F45" s="72">
        <f>SUM(F43:F44)</f>
        <v>33.49</v>
      </c>
      <c r="G45" s="60"/>
      <c r="H45" s="70"/>
      <c r="I45" s="25"/>
      <c r="J45" s="26"/>
      <c r="M45" s="9"/>
    </row>
    <row r="46" spans="1:13" ht="12.75">
      <c r="A46" s="58" t="s">
        <v>35</v>
      </c>
      <c r="B46" s="59"/>
      <c r="C46" s="59"/>
      <c r="D46" s="59"/>
      <c r="E46" s="59"/>
      <c r="F46" s="59"/>
      <c r="G46" s="59"/>
      <c r="H46" s="59"/>
      <c r="I46" s="59"/>
      <c r="J46" s="60"/>
      <c r="M46" s="9"/>
    </row>
    <row r="47" spans="1:10" ht="12.75" customHeight="1">
      <c r="A47" s="56" t="s">
        <v>37</v>
      </c>
      <c r="B47" s="56"/>
      <c r="C47" s="56"/>
      <c r="D47" s="56"/>
      <c r="E47" s="56"/>
      <c r="F47" s="57"/>
      <c r="G47" s="57"/>
      <c r="H47" s="61" t="s">
        <v>36</v>
      </c>
      <c r="I47" s="62"/>
      <c r="J47" s="63"/>
    </row>
    <row r="48" spans="1:14" ht="12.75">
      <c r="A48" s="56" t="s">
        <v>43</v>
      </c>
      <c r="B48" s="56"/>
      <c r="C48" s="56"/>
      <c r="D48" s="56"/>
      <c r="E48" s="56"/>
      <c r="F48" s="57"/>
      <c r="G48" s="57"/>
      <c r="H48" s="64"/>
      <c r="I48" s="65"/>
      <c r="J48" s="66"/>
      <c r="N48" s="11"/>
    </row>
    <row r="49" spans="1:15" ht="12.75">
      <c r="A49" s="56" t="s">
        <v>38</v>
      </c>
      <c r="B49" s="56"/>
      <c r="C49" s="56"/>
      <c r="D49" s="56"/>
      <c r="E49" s="56"/>
      <c r="F49" s="57"/>
      <c r="G49" s="57"/>
      <c r="H49" s="64"/>
      <c r="I49" s="65"/>
      <c r="J49" s="66"/>
      <c r="N49" s="11"/>
      <c r="O49" s="10"/>
    </row>
    <row r="50" spans="1:14" ht="12.75">
      <c r="A50" s="56" t="s">
        <v>40</v>
      </c>
      <c r="B50" s="56"/>
      <c r="C50" s="56"/>
      <c r="D50" s="56"/>
      <c r="E50" s="56"/>
      <c r="F50" s="57"/>
      <c r="G50" s="57"/>
      <c r="H50" s="64"/>
      <c r="I50" s="65"/>
      <c r="J50" s="66"/>
      <c r="M50" s="7"/>
      <c r="N50" s="16"/>
    </row>
    <row r="51" spans="1:15" ht="12.75">
      <c r="A51" s="56" t="s">
        <v>44</v>
      </c>
      <c r="B51" s="56"/>
      <c r="C51" s="56"/>
      <c r="D51" s="56"/>
      <c r="E51" s="56"/>
      <c r="F51" s="57"/>
      <c r="G51" s="57"/>
      <c r="H51" s="64"/>
      <c r="I51" s="65"/>
      <c r="J51" s="66"/>
      <c r="O51" s="10"/>
    </row>
    <row r="52" spans="1:15" ht="12.75">
      <c r="A52" s="28" t="s">
        <v>81</v>
      </c>
      <c r="B52" s="29"/>
      <c r="C52" s="29"/>
      <c r="D52" s="29"/>
      <c r="E52" s="30"/>
      <c r="F52" s="51"/>
      <c r="G52" s="52"/>
      <c r="H52" s="64"/>
      <c r="I52" s="65"/>
      <c r="J52" s="66"/>
      <c r="O52" s="10"/>
    </row>
    <row r="53" spans="1:10" ht="12.75">
      <c r="A53" s="56" t="s">
        <v>42</v>
      </c>
      <c r="B53" s="56"/>
      <c r="C53" s="56"/>
      <c r="D53" s="56"/>
      <c r="E53" s="56"/>
      <c r="F53" s="57"/>
      <c r="G53" s="57"/>
      <c r="H53" s="64"/>
      <c r="I53" s="65"/>
      <c r="J53" s="66"/>
    </row>
    <row r="54" spans="1:13" ht="12.75">
      <c r="A54" s="28" t="s">
        <v>45</v>
      </c>
      <c r="B54" s="49"/>
      <c r="C54" s="49"/>
      <c r="D54" s="49"/>
      <c r="E54" s="50"/>
      <c r="F54" s="51"/>
      <c r="G54" s="52"/>
      <c r="H54" s="64"/>
      <c r="I54" s="65"/>
      <c r="J54" s="66"/>
      <c r="M54" s="7"/>
    </row>
    <row r="55" spans="1:13" ht="12.75">
      <c r="A55" s="28" t="s">
        <v>39</v>
      </c>
      <c r="B55" s="49"/>
      <c r="C55" s="49"/>
      <c r="D55" s="49"/>
      <c r="E55" s="50"/>
      <c r="F55" s="51"/>
      <c r="G55" s="52"/>
      <c r="H55" s="64"/>
      <c r="I55" s="65"/>
      <c r="J55" s="66"/>
      <c r="M55" s="7"/>
    </row>
    <row r="56" spans="1:13" ht="12.75">
      <c r="A56" s="28" t="s">
        <v>41</v>
      </c>
      <c r="B56" s="49"/>
      <c r="C56" s="49"/>
      <c r="D56" s="49"/>
      <c r="E56" s="50"/>
      <c r="F56" s="51"/>
      <c r="G56" s="52"/>
      <c r="H56" s="64"/>
      <c r="I56" s="65"/>
      <c r="J56" s="66"/>
      <c r="M56" s="7"/>
    </row>
    <row r="57" spans="1:13" ht="12.75">
      <c r="A57" s="28" t="s">
        <v>49</v>
      </c>
      <c r="B57" s="49"/>
      <c r="C57" s="49"/>
      <c r="D57" s="49"/>
      <c r="E57" s="50"/>
      <c r="F57" s="51"/>
      <c r="G57" s="52"/>
      <c r="H57" s="64"/>
      <c r="I57" s="65"/>
      <c r="J57" s="66"/>
      <c r="M57" s="7"/>
    </row>
    <row r="58" spans="1:13" ht="26.25" customHeight="1">
      <c r="A58" s="53" t="s">
        <v>86</v>
      </c>
      <c r="B58" s="54"/>
      <c r="C58" s="54"/>
      <c r="D58" s="54"/>
      <c r="E58" s="55"/>
      <c r="F58" s="51"/>
      <c r="G58" s="52"/>
      <c r="H58" s="64"/>
      <c r="I58" s="65"/>
      <c r="J58" s="66"/>
      <c r="M58" s="7"/>
    </row>
    <row r="59" spans="1:13" ht="12.75">
      <c r="A59" s="28" t="s">
        <v>51</v>
      </c>
      <c r="B59" s="49"/>
      <c r="C59" s="49"/>
      <c r="D59" s="49"/>
      <c r="E59" s="50"/>
      <c r="F59" s="51"/>
      <c r="G59" s="52"/>
      <c r="H59" s="64"/>
      <c r="I59" s="65"/>
      <c r="J59" s="66"/>
      <c r="M59" s="7"/>
    </row>
    <row r="60" spans="1:14" ht="12.75">
      <c r="A60" s="45" t="s">
        <v>50</v>
      </c>
      <c r="B60" s="45"/>
      <c r="C60" s="45"/>
      <c r="D60" s="45"/>
      <c r="E60" s="45"/>
      <c r="F60" s="46">
        <f>F61*12*F6</f>
        <v>882207.1800000002</v>
      </c>
      <c r="G60" s="46"/>
      <c r="H60" s="64"/>
      <c r="I60" s="65"/>
      <c r="J60" s="66"/>
      <c r="N60" s="9"/>
    </row>
    <row r="61" spans="1:10" ht="12.75">
      <c r="A61" s="19" t="s">
        <v>82</v>
      </c>
      <c r="B61" s="20"/>
      <c r="C61" s="20"/>
      <c r="D61" s="20"/>
      <c r="E61" s="21"/>
      <c r="F61" s="47">
        <f>F44</f>
        <v>7.65</v>
      </c>
      <c r="G61" s="48"/>
      <c r="H61" s="67"/>
      <c r="I61" s="68"/>
      <c r="J61" s="69"/>
    </row>
    <row r="64" spans="1:9" ht="12.75">
      <c r="A64" s="144"/>
      <c r="B64" s="144"/>
      <c r="C64" s="144"/>
      <c r="D64" s="144"/>
      <c r="H64" s="145"/>
      <c r="I64" s="145"/>
    </row>
  </sheetData>
  <sheetProtection/>
  <mergeCells count="128">
    <mergeCell ref="A64:D64"/>
    <mergeCell ref="H64:I64"/>
    <mergeCell ref="A59:E59"/>
    <mergeCell ref="F59:G59"/>
    <mergeCell ref="A60:E60"/>
    <mergeCell ref="F60:G60"/>
    <mergeCell ref="A61:E61"/>
    <mergeCell ref="F61:G61"/>
    <mergeCell ref="A55:E55"/>
    <mergeCell ref="F55:G55"/>
    <mergeCell ref="A56:E56"/>
    <mergeCell ref="F56:G56"/>
    <mergeCell ref="A58:E58"/>
    <mergeCell ref="F58:G58"/>
    <mergeCell ref="A57:E57"/>
    <mergeCell ref="F57:G57"/>
    <mergeCell ref="A51:E51"/>
    <mergeCell ref="F51:G51"/>
    <mergeCell ref="A52:E52"/>
    <mergeCell ref="F52:G52"/>
    <mergeCell ref="A53:E53"/>
    <mergeCell ref="F53:G53"/>
    <mergeCell ref="A54:E54"/>
    <mergeCell ref="F54:G54"/>
    <mergeCell ref="A46:J46"/>
    <mergeCell ref="A47:E47"/>
    <mergeCell ref="F47:G47"/>
    <mergeCell ref="H47:J61"/>
    <mergeCell ref="A48:E48"/>
    <mergeCell ref="F48:G48"/>
    <mergeCell ref="A49:E49"/>
    <mergeCell ref="F49:G49"/>
    <mergeCell ref="A50:E50"/>
    <mergeCell ref="F50:G50"/>
    <mergeCell ref="A44:E44"/>
    <mergeCell ref="F44:G44"/>
    <mergeCell ref="H44:J44"/>
    <mergeCell ref="A45:E45"/>
    <mergeCell ref="F45:G45"/>
    <mergeCell ref="H45:J45"/>
    <mergeCell ref="A42:E42"/>
    <mergeCell ref="F42:G42"/>
    <mergeCell ref="H42:J42"/>
    <mergeCell ref="A43:E43"/>
    <mergeCell ref="F43:G43"/>
    <mergeCell ref="H43:J43"/>
    <mergeCell ref="F38:G40"/>
    <mergeCell ref="H38:J38"/>
    <mergeCell ref="H39:J39"/>
    <mergeCell ref="H40:J40"/>
    <mergeCell ref="A41:E41"/>
    <mergeCell ref="F41:G41"/>
    <mergeCell ref="H41:J41"/>
    <mergeCell ref="A38:E38"/>
    <mergeCell ref="A35:E35"/>
    <mergeCell ref="F35:G35"/>
    <mergeCell ref="H35:J35"/>
    <mergeCell ref="A36:E36"/>
    <mergeCell ref="F36:G36"/>
    <mergeCell ref="H36:J36"/>
    <mergeCell ref="A33:E33"/>
    <mergeCell ref="F33:G33"/>
    <mergeCell ref="H33:J33"/>
    <mergeCell ref="A34:E34"/>
    <mergeCell ref="F34:G34"/>
    <mergeCell ref="H34:J34"/>
    <mergeCell ref="H27:J29"/>
    <mergeCell ref="F21:G21"/>
    <mergeCell ref="A31:E31"/>
    <mergeCell ref="F31:G31"/>
    <mergeCell ref="H31:J31"/>
    <mergeCell ref="A32:E32"/>
    <mergeCell ref="F32:G32"/>
    <mergeCell ref="H32:J32"/>
    <mergeCell ref="A21:E21"/>
    <mergeCell ref="H21:J21"/>
    <mergeCell ref="H24:J26"/>
    <mergeCell ref="A17:E17"/>
    <mergeCell ref="F17:G20"/>
    <mergeCell ref="H17:J17"/>
    <mergeCell ref="A18:E18"/>
    <mergeCell ref="H18:J18"/>
    <mergeCell ref="A19:E19"/>
    <mergeCell ref="H19:J19"/>
    <mergeCell ref="A20:E20"/>
    <mergeCell ref="H20:J20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H7:J7"/>
    <mergeCell ref="A8:E8"/>
    <mergeCell ref="F8:G11"/>
    <mergeCell ref="H8:J8"/>
    <mergeCell ref="A9:E9"/>
    <mergeCell ref="H9:J9"/>
    <mergeCell ref="H11:J11"/>
    <mergeCell ref="A2:J2"/>
    <mergeCell ref="A3:J3"/>
    <mergeCell ref="A4:E5"/>
    <mergeCell ref="F4:G5"/>
    <mergeCell ref="H4:J5"/>
    <mergeCell ref="A6:E6"/>
    <mergeCell ref="A37:E37"/>
    <mergeCell ref="F37:G37"/>
    <mergeCell ref="H37:J37"/>
    <mergeCell ref="F22:G23"/>
    <mergeCell ref="F24:G26"/>
    <mergeCell ref="F30:G30"/>
    <mergeCell ref="A22:E23"/>
    <mergeCell ref="H22:J23"/>
    <mergeCell ref="A24:E26"/>
    <mergeCell ref="F27:G29"/>
    <mergeCell ref="A27:E29"/>
    <mergeCell ref="A30:E30"/>
    <mergeCell ref="F6:G6"/>
    <mergeCell ref="H6:J6"/>
    <mergeCell ref="A7:E7"/>
    <mergeCell ref="H30:J30"/>
    <mergeCell ref="A10:E10"/>
    <mergeCell ref="H10:J10"/>
    <mergeCell ref="A11:E11"/>
    <mergeCell ref="F7:G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N62"/>
  <sheetViews>
    <sheetView zoomScalePageLayoutView="0" workbookViewId="0" topLeftCell="A1">
      <selection activeCell="K33" sqref="K33:N59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3" max="13" width="10.28125" style="0" bestFit="1" customWidth="1"/>
    <col min="14" max="14" width="12.421875" style="0" bestFit="1" customWidth="1"/>
  </cols>
  <sheetData>
    <row r="2" spans="1:10" ht="12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7" t="s">
        <v>144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.75">
      <c r="A5" s="119" t="s">
        <v>0</v>
      </c>
      <c r="B5" s="120"/>
      <c r="C5" s="120"/>
      <c r="D5" s="120"/>
      <c r="E5" s="121"/>
      <c r="F5" s="125" t="s">
        <v>1</v>
      </c>
      <c r="G5" s="126"/>
      <c r="H5" s="119" t="s">
        <v>2</v>
      </c>
      <c r="I5" s="120"/>
      <c r="J5" s="121"/>
    </row>
    <row r="6" spans="1:10" ht="12.75">
      <c r="A6" s="122"/>
      <c r="B6" s="123"/>
      <c r="C6" s="123"/>
      <c r="D6" s="123"/>
      <c r="E6" s="124"/>
      <c r="F6" s="127"/>
      <c r="G6" s="128"/>
      <c r="H6" s="122"/>
      <c r="I6" s="123"/>
      <c r="J6" s="124"/>
    </row>
    <row r="7" spans="1:10" ht="12.75">
      <c r="A7" s="109" t="s">
        <v>46</v>
      </c>
      <c r="B7" s="109"/>
      <c r="C7" s="109"/>
      <c r="D7" s="109"/>
      <c r="E7" s="110"/>
      <c r="F7" s="111">
        <v>6237.8</v>
      </c>
      <c r="G7" s="112"/>
      <c r="H7" s="113"/>
      <c r="I7" s="114"/>
      <c r="J7" s="115"/>
    </row>
    <row r="8" spans="1:10" ht="12.75">
      <c r="A8" s="109"/>
      <c r="B8" s="109"/>
      <c r="C8" s="109"/>
      <c r="D8" s="109"/>
      <c r="E8" s="110"/>
      <c r="F8" s="116"/>
      <c r="G8" s="112"/>
      <c r="H8" s="113"/>
      <c r="I8" s="114"/>
      <c r="J8" s="115"/>
    </row>
    <row r="9" spans="1:10" ht="12.75">
      <c r="A9" s="106" t="s">
        <v>3</v>
      </c>
      <c r="B9" s="106"/>
      <c r="C9" s="106"/>
      <c r="D9" s="106"/>
      <c r="E9" s="106"/>
      <c r="F9" s="88">
        <v>2.84</v>
      </c>
      <c r="G9" s="90"/>
      <c r="H9" s="24"/>
      <c r="I9" s="25"/>
      <c r="J9" s="26"/>
    </row>
    <row r="10" spans="1:10" ht="25.5" customHeight="1">
      <c r="A10" s="107" t="s">
        <v>4</v>
      </c>
      <c r="B10" s="108"/>
      <c r="C10" s="108"/>
      <c r="D10" s="108"/>
      <c r="E10" s="108"/>
      <c r="F10" s="95"/>
      <c r="G10" s="97"/>
      <c r="H10" s="143" t="s">
        <v>79</v>
      </c>
      <c r="I10" s="34"/>
      <c r="J10" s="35"/>
    </row>
    <row r="11" spans="1:10" ht="14.25" customHeight="1">
      <c r="A11" s="101" t="s">
        <v>5</v>
      </c>
      <c r="B11" s="29"/>
      <c r="C11" s="29"/>
      <c r="D11" s="29"/>
      <c r="E11" s="29"/>
      <c r="F11" s="95"/>
      <c r="G11" s="97"/>
      <c r="H11" s="24" t="s">
        <v>8</v>
      </c>
      <c r="I11" s="25"/>
      <c r="J11" s="26"/>
    </row>
    <row r="12" spans="1:10" ht="12.75">
      <c r="A12" s="101" t="s">
        <v>6</v>
      </c>
      <c r="B12" s="29"/>
      <c r="C12" s="29"/>
      <c r="D12" s="29"/>
      <c r="E12" s="29"/>
      <c r="F12" s="91"/>
      <c r="G12" s="93"/>
      <c r="H12" s="143" t="s">
        <v>79</v>
      </c>
      <c r="I12" s="34"/>
      <c r="J12" s="35"/>
    </row>
    <row r="13" spans="1:10" ht="12.75">
      <c r="A13" s="19" t="s">
        <v>9</v>
      </c>
      <c r="B13" s="20"/>
      <c r="C13" s="20"/>
      <c r="D13" s="20"/>
      <c r="E13" s="21"/>
      <c r="F13" s="88">
        <v>2.28</v>
      </c>
      <c r="G13" s="90"/>
      <c r="H13" s="24"/>
      <c r="I13" s="25"/>
      <c r="J13" s="26"/>
    </row>
    <row r="14" spans="1:10" ht="12.75">
      <c r="A14" s="87" t="s">
        <v>10</v>
      </c>
      <c r="B14" s="37"/>
      <c r="C14" s="37"/>
      <c r="D14" s="37"/>
      <c r="E14" s="38"/>
      <c r="F14" s="95"/>
      <c r="G14" s="97"/>
      <c r="H14" s="88" t="s">
        <v>13</v>
      </c>
      <c r="I14" s="89"/>
      <c r="J14" s="90"/>
    </row>
    <row r="15" spans="1:10" ht="26.25" customHeight="1">
      <c r="A15" s="42"/>
      <c r="B15" s="43"/>
      <c r="C15" s="43"/>
      <c r="D15" s="43"/>
      <c r="E15" s="44"/>
      <c r="F15" s="95"/>
      <c r="G15" s="97"/>
      <c r="H15" s="91"/>
      <c r="I15" s="92"/>
      <c r="J15" s="93"/>
    </row>
    <row r="16" spans="1:10" ht="12.75">
      <c r="A16" s="101" t="s">
        <v>11</v>
      </c>
      <c r="B16" s="29"/>
      <c r="C16" s="29"/>
      <c r="D16" s="29"/>
      <c r="E16" s="30"/>
      <c r="F16" s="95"/>
      <c r="G16" s="97"/>
      <c r="H16" s="24" t="s">
        <v>14</v>
      </c>
      <c r="I16" s="25"/>
      <c r="J16" s="26"/>
    </row>
    <row r="17" spans="1:10" ht="12.75">
      <c r="A17" s="101" t="s">
        <v>12</v>
      </c>
      <c r="B17" s="29"/>
      <c r="C17" s="29"/>
      <c r="D17" s="29"/>
      <c r="E17" s="30"/>
      <c r="F17" s="91"/>
      <c r="G17" s="93"/>
      <c r="H17" s="24" t="s">
        <v>15</v>
      </c>
      <c r="I17" s="25"/>
      <c r="J17" s="26"/>
    </row>
    <row r="18" spans="1:10" ht="24.75" customHeight="1">
      <c r="A18" s="98" t="s">
        <v>16</v>
      </c>
      <c r="B18" s="99"/>
      <c r="C18" s="99"/>
      <c r="D18" s="99"/>
      <c r="E18" s="100"/>
      <c r="F18" s="88">
        <v>0.46</v>
      </c>
      <c r="G18" s="90"/>
      <c r="H18" s="25"/>
      <c r="I18" s="25"/>
      <c r="J18" s="26"/>
    </row>
    <row r="19" spans="1:10" ht="12.75">
      <c r="A19" s="101" t="s">
        <v>17</v>
      </c>
      <c r="B19" s="29"/>
      <c r="C19" s="29"/>
      <c r="D19" s="29"/>
      <c r="E19" s="30"/>
      <c r="F19" s="95"/>
      <c r="G19" s="97"/>
      <c r="H19" s="25"/>
      <c r="I19" s="25"/>
      <c r="J19" s="26"/>
    </row>
    <row r="20" spans="1:10" ht="12.75">
      <c r="A20" s="102" t="s">
        <v>18</v>
      </c>
      <c r="B20" s="103"/>
      <c r="C20" s="103"/>
      <c r="D20" s="103"/>
      <c r="E20" s="104"/>
      <c r="F20" s="95"/>
      <c r="G20" s="97"/>
      <c r="H20" s="105" t="s">
        <v>107</v>
      </c>
      <c r="I20" s="25"/>
      <c r="J20" s="26"/>
    </row>
    <row r="21" spans="1:10" ht="12.75">
      <c r="A21" s="101" t="s">
        <v>20</v>
      </c>
      <c r="B21" s="29"/>
      <c r="C21" s="29"/>
      <c r="D21" s="29"/>
      <c r="E21" s="30"/>
      <c r="F21" s="95"/>
      <c r="G21" s="97"/>
      <c r="H21" s="88"/>
      <c r="I21" s="89"/>
      <c r="J21" s="90"/>
    </row>
    <row r="22" spans="1:13" ht="12.75">
      <c r="A22" s="19" t="s">
        <v>21</v>
      </c>
      <c r="B22" s="20"/>
      <c r="C22" s="20"/>
      <c r="D22" s="20"/>
      <c r="E22" s="21"/>
      <c r="F22" s="142">
        <f>F23+F25+F28+F31</f>
        <v>8.35</v>
      </c>
      <c r="G22" s="142"/>
      <c r="H22" s="24"/>
      <c r="I22" s="25"/>
      <c r="J22" s="26"/>
      <c r="M22" s="6"/>
    </row>
    <row r="23" spans="1:10" ht="12.75">
      <c r="A23" s="87" t="s">
        <v>22</v>
      </c>
      <c r="B23" s="37"/>
      <c r="C23" s="37"/>
      <c r="D23" s="37"/>
      <c r="E23" s="38"/>
      <c r="F23" s="142">
        <v>2.43</v>
      </c>
      <c r="G23" s="142"/>
      <c r="H23" s="88" t="s">
        <v>23</v>
      </c>
      <c r="I23" s="89"/>
      <c r="J23" s="90"/>
    </row>
    <row r="24" spans="1:10" ht="25.5" customHeight="1">
      <c r="A24" s="42"/>
      <c r="B24" s="43"/>
      <c r="C24" s="43"/>
      <c r="D24" s="43"/>
      <c r="E24" s="44"/>
      <c r="F24" s="142"/>
      <c r="G24" s="142"/>
      <c r="H24" s="91"/>
      <c r="I24" s="92"/>
      <c r="J24" s="93"/>
    </row>
    <row r="25" spans="1:10" ht="12.75" customHeight="1">
      <c r="A25" s="36" t="s">
        <v>110</v>
      </c>
      <c r="B25" s="37"/>
      <c r="C25" s="37"/>
      <c r="D25" s="37"/>
      <c r="E25" s="38"/>
      <c r="F25" s="142">
        <v>4.13</v>
      </c>
      <c r="G25" s="142"/>
      <c r="H25" s="94" t="str">
        <f>H23</f>
        <v>Круглосуточно</v>
      </c>
      <c r="I25" s="89"/>
      <c r="J25" s="90"/>
    </row>
    <row r="26" spans="1:10" ht="12.75">
      <c r="A26" s="39"/>
      <c r="B26" s="40"/>
      <c r="C26" s="40"/>
      <c r="D26" s="40"/>
      <c r="E26" s="41"/>
      <c r="F26" s="142"/>
      <c r="G26" s="142"/>
      <c r="H26" s="95"/>
      <c r="I26" s="96"/>
      <c r="J26" s="97"/>
    </row>
    <row r="27" spans="1:10" ht="12" customHeight="1" hidden="1">
      <c r="A27" s="42"/>
      <c r="B27" s="43"/>
      <c r="C27" s="43"/>
      <c r="D27" s="43"/>
      <c r="E27" s="44"/>
      <c r="F27" s="142"/>
      <c r="G27" s="142"/>
      <c r="H27" s="91"/>
      <c r="I27" s="92"/>
      <c r="J27" s="93"/>
    </row>
    <row r="28" spans="1:10" ht="12.75">
      <c r="A28" s="36" t="s">
        <v>98</v>
      </c>
      <c r="B28" s="37"/>
      <c r="C28" s="37"/>
      <c r="D28" s="37"/>
      <c r="E28" s="38"/>
      <c r="F28" s="142">
        <v>1.39</v>
      </c>
      <c r="G28" s="142"/>
      <c r="H28" s="88" t="str">
        <f>H25</f>
        <v>Круглосуточно</v>
      </c>
      <c r="I28" s="89"/>
      <c r="J28" s="90"/>
    </row>
    <row r="29" spans="1:10" ht="12.75">
      <c r="A29" s="39"/>
      <c r="B29" s="40"/>
      <c r="C29" s="40"/>
      <c r="D29" s="40"/>
      <c r="E29" s="41"/>
      <c r="F29" s="142"/>
      <c r="G29" s="142"/>
      <c r="H29" s="95"/>
      <c r="I29" s="96"/>
      <c r="J29" s="97"/>
    </row>
    <row r="30" spans="1:10" ht="12.75" hidden="1">
      <c r="A30" s="42"/>
      <c r="B30" s="43"/>
      <c r="C30" s="43"/>
      <c r="D30" s="43"/>
      <c r="E30" s="44"/>
      <c r="F30" s="142"/>
      <c r="G30" s="142"/>
      <c r="H30" s="91"/>
      <c r="I30" s="92"/>
      <c r="J30" s="93"/>
    </row>
    <row r="31" spans="1:10" ht="12.75">
      <c r="A31" s="28" t="s">
        <v>99</v>
      </c>
      <c r="B31" s="29"/>
      <c r="C31" s="29"/>
      <c r="D31" s="29"/>
      <c r="E31" s="30"/>
      <c r="F31" s="31">
        <v>0.4</v>
      </c>
      <c r="G31" s="32"/>
      <c r="H31" s="33" t="str">
        <f>H28</f>
        <v>Круглосуточно</v>
      </c>
      <c r="I31" s="34"/>
      <c r="J31" s="35"/>
    </row>
    <row r="32" spans="1:10" ht="12.75">
      <c r="A32" s="19" t="s">
        <v>25</v>
      </c>
      <c r="B32" s="20"/>
      <c r="C32" s="20"/>
      <c r="D32" s="20"/>
      <c r="E32" s="21"/>
      <c r="F32" s="24">
        <v>0.05</v>
      </c>
      <c r="G32" s="26"/>
      <c r="H32" s="81" t="s">
        <v>108</v>
      </c>
      <c r="I32" s="25"/>
      <c r="J32" s="26"/>
    </row>
    <row r="33" spans="1:10" ht="12.75">
      <c r="A33" s="19" t="s">
        <v>27</v>
      </c>
      <c r="B33" s="20"/>
      <c r="C33" s="20"/>
      <c r="D33" s="20"/>
      <c r="E33" s="21"/>
      <c r="F33" s="58">
        <v>0.28</v>
      </c>
      <c r="G33" s="60"/>
      <c r="H33" s="24" t="str">
        <f>H32</f>
        <v>Ежемесячно</v>
      </c>
      <c r="I33" s="25"/>
      <c r="J33" s="26"/>
    </row>
    <row r="34" spans="1:10" ht="12.75">
      <c r="A34" s="84" t="s">
        <v>59</v>
      </c>
      <c r="B34" s="85"/>
      <c r="C34" s="85"/>
      <c r="D34" s="85"/>
      <c r="E34" s="85"/>
      <c r="F34" s="31">
        <v>0.13</v>
      </c>
      <c r="G34" s="32"/>
      <c r="H34" s="135" t="str">
        <f>H31</f>
        <v>Круглосуточно</v>
      </c>
      <c r="I34" s="136"/>
      <c r="J34" s="137"/>
    </row>
    <row r="35" spans="1:10" ht="12.75">
      <c r="A35" s="19" t="s">
        <v>61</v>
      </c>
      <c r="B35" s="20"/>
      <c r="C35" s="20"/>
      <c r="D35" s="20"/>
      <c r="E35" s="21"/>
      <c r="F35" s="31">
        <v>2.54</v>
      </c>
      <c r="G35" s="32"/>
      <c r="H35" s="81" t="s">
        <v>32</v>
      </c>
      <c r="I35" s="25"/>
      <c r="J35" s="26"/>
    </row>
    <row r="36" spans="1:10" ht="12.75">
      <c r="A36" s="19" t="s">
        <v>28</v>
      </c>
      <c r="B36" s="20"/>
      <c r="C36" s="20"/>
      <c r="D36" s="20"/>
      <c r="E36" s="21"/>
      <c r="F36" s="24">
        <v>2.95</v>
      </c>
      <c r="G36" s="26"/>
      <c r="H36" s="24" t="s">
        <v>29</v>
      </c>
      <c r="I36" s="25"/>
      <c r="J36" s="26"/>
    </row>
    <row r="37" spans="1:10" ht="12.75">
      <c r="A37" s="19" t="s">
        <v>30</v>
      </c>
      <c r="B37" s="20"/>
      <c r="C37" s="20"/>
      <c r="D37" s="20"/>
      <c r="E37" s="21"/>
      <c r="F37" s="24">
        <v>2.97</v>
      </c>
      <c r="G37" s="26"/>
      <c r="H37" s="24"/>
      <c r="I37" s="25"/>
      <c r="J37" s="26"/>
    </row>
    <row r="38" spans="1:10" ht="12.75">
      <c r="A38" s="19" t="s">
        <v>112</v>
      </c>
      <c r="B38" s="20"/>
      <c r="C38" s="20"/>
      <c r="D38" s="20"/>
      <c r="E38" s="21"/>
      <c r="F38" s="24">
        <v>0.82</v>
      </c>
      <c r="G38" s="26"/>
      <c r="H38" s="24"/>
      <c r="I38" s="25"/>
      <c r="J38" s="26"/>
    </row>
    <row r="39" spans="1:10" ht="12.75">
      <c r="A39" s="19" t="s">
        <v>56</v>
      </c>
      <c r="B39" s="20"/>
      <c r="C39" s="20"/>
      <c r="D39" s="20"/>
      <c r="E39" s="21"/>
      <c r="F39" s="88">
        <v>1.19</v>
      </c>
      <c r="G39" s="90"/>
      <c r="H39" s="24"/>
      <c r="I39" s="25"/>
      <c r="J39" s="26"/>
    </row>
    <row r="40" spans="1:10" ht="12.75">
      <c r="A40" s="8" t="s">
        <v>57</v>
      </c>
      <c r="B40" s="2"/>
      <c r="C40" s="2"/>
      <c r="D40" s="2"/>
      <c r="E40" s="3"/>
      <c r="F40" s="95"/>
      <c r="G40" s="97"/>
      <c r="H40" s="24" t="s">
        <v>26</v>
      </c>
      <c r="I40" s="25"/>
      <c r="J40" s="26"/>
    </row>
    <row r="41" spans="1:10" ht="12.75">
      <c r="A41" s="8" t="s">
        <v>117</v>
      </c>
      <c r="B41" s="2"/>
      <c r="C41" s="2"/>
      <c r="D41" s="2"/>
      <c r="E41" s="3"/>
      <c r="F41" s="91"/>
      <c r="G41" s="93"/>
      <c r="H41" s="81" t="s">
        <v>120</v>
      </c>
      <c r="I41" s="25"/>
      <c r="J41" s="26"/>
    </row>
    <row r="42" spans="1:10" ht="12.75">
      <c r="A42" s="19" t="s">
        <v>72</v>
      </c>
      <c r="B42" s="20"/>
      <c r="C42" s="20"/>
      <c r="D42" s="20"/>
      <c r="E42" s="21"/>
      <c r="F42" s="31">
        <v>0.9</v>
      </c>
      <c r="G42" s="32"/>
      <c r="H42" s="24" t="str">
        <f>H33</f>
        <v>Ежемесячно</v>
      </c>
      <c r="I42" s="25"/>
      <c r="J42" s="26"/>
    </row>
    <row r="43" spans="1:10" ht="12.75">
      <c r="A43" s="19" t="s">
        <v>75</v>
      </c>
      <c r="B43" s="20"/>
      <c r="C43" s="20"/>
      <c r="D43" s="20"/>
      <c r="E43" s="21"/>
      <c r="F43" s="31">
        <v>0.23</v>
      </c>
      <c r="G43" s="32"/>
      <c r="H43" s="24" t="str">
        <f>H42</f>
        <v>Ежемесячно</v>
      </c>
      <c r="I43" s="25"/>
      <c r="J43" s="26"/>
    </row>
    <row r="44" spans="1:10" ht="12.75">
      <c r="A44" s="19" t="s">
        <v>33</v>
      </c>
      <c r="B44" s="20"/>
      <c r="C44" s="20"/>
      <c r="D44" s="20"/>
      <c r="E44" s="21"/>
      <c r="F44" s="73">
        <f>F43+F42+F39+F38+F37+F36+F35+F34+F33+F32+F22+F18+F13+F9</f>
        <v>25.990000000000006</v>
      </c>
      <c r="G44" s="74"/>
      <c r="H44" s="24"/>
      <c r="I44" s="25"/>
      <c r="J44" s="26"/>
    </row>
    <row r="45" spans="1:12" ht="12.75">
      <c r="A45" s="19" t="s">
        <v>83</v>
      </c>
      <c r="B45" s="20"/>
      <c r="C45" s="20"/>
      <c r="D45" s="20"/>
      <c r="E45" s="21"/>
      <c r="F45" s="70">
        <v>5.61</v>
      </c>
      <c r="G45" s="71"/>
      <c r="H45" s="24"/>
      <c r="I45" s="25"/>
      <c r="J45" s="26"/>
      <c r="L45" s="6"/>
    </row>
    <row r="46" spans="1:14" ht="12.75">
      <c r="A46" s="19" t="s">
        <v>34</v>
      </c>
      <c r="B46" s="20"/>
      <c r="C46" s="20"/>
      <c r="D46" s="20"/>
      <c r="E46" s="21"/>
      <c r="F46" s="72">
        <f>SUM(F44:F45)</f>
        <v>31.600000000000005</v>
      </c>
      <c r="G46" s="60"/>
      <c r="H46" s="70"/>
      <c r="I46" s="25"/>
      <c r="J46" s="26"/>
      <c r="N46" s="10"/>
    </row>
    <row r="47" spans="1:14" ht="12.75">
      <c r="A47" s="58" t="s">
        <v>35</v>
      </c>
      <c r="B47" s="59"/>
      <c r="C47" s="59"/>
      <c r="D47" s="59"/>
      <c r="E47" s="59"/>
      <c r="F47" s="59"/>
      <c r="G47" s="59"/>
      <c r="H47" s="59"/>
      <c r="I47" s="59"/>
      <c r="J47" s="60"/>
      <c r="N47" s="10"/>
    </row>
    <row r="48" spans="1:10" ht="12.75">
      <c r="A48" s="56" t="s">
        <v>37</v>
      </c>
      <c r="B48" s="56"/>
      <c r="C48" s="56"/>
      <c r="D48" s="56"/>
      <c r="E48" s="56"/>
      <c r="F48" s="57"/>
      <c r="G48" s="57"/>
      <c r="H48" s="61" t="s">
        <v>36</v>
      </c>
      <c r="I48" s="62"/>
      <c r="J48" s="63"/>
    </row>
    <row r="49" spans="1:12" ht="12.75">
      <c r="A49" s="56" t="s">
        <v>43</v>
      </c>
      <c r="B49" s="56"/>
      <c r="C49" s="56"/>
      <c r="D49" s="56"/>
      <c r="E49" s="56"/>
      <c r="F49" s="57"/>
      <c r="G49" s="57"/>
      <c r="H49" s="64"/>
      <c r="I49" s="65"/>
      <c r="J49" s="66"/>
      <c r="L49" s="16"/>
    </row>
    <row r="50" spans="1:12" ht="12.75">
      <c r="A50" s="56" t="s">
        <v>38</v>
      </c>
      <c r="B50" s="56"/>
      <c r="C50" s="56"/>
      <c r="D50" s="56"/>
      <c r="E50" s="56"/>
      <c r="F50" s="57"/>
      <c r="G50" s="57"/>
      <c r="H50" s="64"/>
      <c r="I50" s="65"/>
      <c r="J50" s="66"/>
      <c r="L50" s="9"/>
    </row>
    <row r="51" spans="1:12" ht="12.75">
      <c r="A51" s="56" t="s">
        <v>40</v>
      </c>
      <c r="B51" s="56"/>
      <c r="C51" s="56"/>
      <c r="D51" s="56"/>
      <c r="E51" s="56"/>
      <c r="F51" s="57"/>
      <c r="G51" s="57"/>
      <c r="H51" s="64"/>
      <c r="I51" s="65"/>
      <c r="J51" s="66"/>
      <c r="L51" s="9"/>
    </row>
    <row r="52" spans="1:10" ht="12.75">
      <c r="A52" s="56" t="s">
        <v>44</v>
      </c>
      <c r="B52" s="56"/>
      <c r="C52" s="56"/>
      <c r="D52" s="56"/>
      <c r="E52" s="56"/>
      <c r="F52" s="57"/>
      <c r="G52" s="57"/>
      <c r="H52" s="64"/>
      <c r="I52" s="65"/>
      <c r="J52" s="66"/>
    </row>
    <row r="53" spans="1:10" ht="12.75">
      <c r="A53" s="28" t="s">
        <v>81</v>
      </c>
      <c r="B53" s="29"/>
      <c r="C53" s="29"/>
      <c r="D53" s="29"/>
      <c r="E53" s="30"/>
      <c r="F53" s="51"/>
      <c r="G53" s="52"/>
      <c r="H53" s="64"/>
      <c r="I53" s="65"/>
      <c r="J53" s="66"/>
    </row>
    <row r="54" spans="1:10" ht="12.75">
      <c r="A54" s="56" t="s">
        <v>42</v>
      </c>
      <c r="B54" s="56"/>
      <c r="C54" s="56"/>
      <c r="D54" s="56"/>
      <c r="E54" s="56"/>
      <c r="F54" s="57"/>
      <c r="G54" s="57"/>
      <c r="H54" s="64"/>
      <c r="I54" s="65"/>
      <c r="J54" s="66"/>
    </row>
    <row r="55" spans="1:10" ht="12.75">
      <c r="A55" s="28" t="s">
        <v>45</v>
      </c>
      <c r="B55" s="49"/>
      <c r="C55" s="49"/>
      <c r="D55" s="49"/>
      <c r="E55" s="50"/>
      <c r="F55" s="51"/>
      <c r="G55" s="52"/>
      <c r="H55" s="64"/>
      <c r="I55" s="65"/>
      <c r="J55" s="66"/>
    </row>
    <row r="56" spans="1:10" ht="12.75">
      <c r="A56" s="28" t="s">
        <v>39</v>
      </c>
      <c r="B56" s="49"/>
      <c r="C56" s="49"/>
      <c r="D56" s="49"/>
      <c r="E56" s="50"/>
      <c r="F56" s="51"/>
      <c r="G56" s="52"/>
      <c r="H56" s="64"/>
      <c r="I56" s="65"/>
      <c r="J56" s="66"/>
    </row>
    <row r="57" spans="1:10" ht="12.75">
      <c r="A57" s="28" t="s">
        <v>41</v>
      </c>
      <c r="B57" s="49"/>
      <c r="C57" s="49"/>
      <c r="D57" s="49"/>
      <c r="E57" s="50"/>
      <c r="F57" s="51"/>
      <c r="G57" s="52"/>
      <c r="H57" s="64"/>
      <c r="I57" s="65"/>
      <c r="J57" s="66"/>
    </row>
    <row r="58" spans="1:10" ht="12.75">
      <c r="A58" s="28" t="s">
        <v>49</v>
      </c>
      <c r="B58" s="49"/>
      <c r="C58" s="49"/>
      <c r="D58" s="49"/>
      <c r="E58" s="50"/>
      <c r="F58" s="51"/>
      <c r="G58" s="52"/>
      <c r="H58" s="64"/>
      <c r="I58" s="65"/>
      <c r="J58" s="66"/>
    </row>
    <row r="59" spans="1:10" ht="27" customHeight="1">
      <c r="A59" s="53" t="s">
        <v>86</v>
      </c>
      <c r="B59" s="54"/>
      <c r="C59" s="54"/>
      <c r="D59" s="54"/>
      <c r="E59" s="55"/>
      <c r="F59" s="51"/>
      <c r="G59" s="52"/>
      <c r="H59" s="64"/>
      <c r="I59" s="65"/>
      <c r="J59" s="66"/>
    </row>
    <row r="60" spans="1:10" ht="12.75">
      <c r="A60" s="28" t="s">
        <v>51</v>
      </c>
      <c r="B60" s="49"/>
      <c r="C60" s="49"/>
      <c r="D60" s="49"/>
      <c r="E60" s="50"/>
      <c r="F60" s="51"/>
      <c r="G60" s="52"/>
      <c r="H60" s="64"/>
      <c r="I60" s="65"/>
      <c r="J60" s="66"/>
    </row>
    <row r="61" spans="1:10" ht="12.75">
      <c r="A61" s="45" t="s">
        <v>50</v>
      </c>
      <c r="B61" s="45"/>
      <c r="C61" s="45"/>
      <c r="D61" s="45"/>
      <c r="E61" s="45"/>
      <c r="F61" s="46">
        <f>F62*12*F7</f>
        <v>419928.69600000005</v>
      </c>
      <c r="G61" s="46"/>
      <c r="H61" s="64"/>
      <c r="I61" s="65"/>
      <c r="J61" s="66"/>
    </row>
    <row r="62" spans="1:10" ht="12.75">
      <c r="A62" s="19" t="s">
        <v>82</v>
      </c>
      <c r="B62" s="20"/>
      <c r="C62" s="20"/>
      <c r="D62" s="20"/>
      <c r="E62" s="21"/>
      <c r="F62" s="47">
        <f>F45</f>
        <v>5.61</v>
      </c>
      <c r="G62" s="48"/>
      <c r="H62" s="67"/>
      <c r="I62" s="68"/>
      <c r="J62" s="69"/>
    </row>
  </sheetData>
  <sheetProtection/>
  <mergeCells count="127"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12"/>
    <mergeCell ref="H9:J9"/>
    <mergeCell ref="A10:E10"/>
    <mergeCell ref="H10:J10"/>
    <mergeCell ref="A11:E11"/>
    <mergeCell ref="H11:J11"/>
    <mergeCell ref="A12:E12"/>
    <mergeCell ref="H12:J12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H28:J30"/>
    <mergeCell ref="F22:G22"/>
    <mergeCell ref="A18:E18"/>
    <mergeCell ref="F18:G21"/>
    <mergeCell ref="H18:J18"/>
    <mergeCell ref="A19:E19"/>
    <mergeCell ref="H19:J19"/>
    <mergeCell ref="A20:E20"/>
    <mergeCell ref="H20:J20"/>
    <mergeCell ref="A21:E21"/>
    <mergeCell ref="A22:E22"/>
    <mergeCell ref="H22:J22"/>
    <mergeCell ref="A23:E24"/>
    <mergeCell ref="H23:J24"/>
    <mergeCell ref="A25:E27"/>
    <mergeCell ref="H25:J27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A37:E37"/>
    <mergeCell ref="F37:G37"/>
    <mergeCell ref="H37:J37"/>
    <mergeCell ref="F39:G41"/>
    <mergeCell ref="H39:J39"/>
    <mergeCell ref="H40:J40"/>
    <mergeCell ref="H41:J41"/>
    <mergeCell ref="A42:E42"/>
    <mergeCell ref="F42:G42"/>
    <mergeCell ref="H42:J42"/>
    <mergeCell ref="A39:E39"/>
    <mergeCell ref="A45:E45"/>
    <mergeCell ref="F45:G45"/>
    <mergeCell ref="H45:J45"/>
    <mergeCell ref="A43:E43"/>
    <mergeCell ref="F43:G43"/>
    <mergeCell ref="H43:J43"/>
    <mergeCell ref="A44:E44"/>
    <mergeCell ref="F44:G44"/>
    <mergeCell ref="H44:J44"/>
    <mergeCell ref="A46:E46"/>
    <mergeCell ref="F46:G46"/>
    <mergeCell ref="H46:J46"/>
    <mergeCell ref="A47:J47"/>
    <mergeCell ref="A48:E48"/>
    <mergeCell ref="F48:G48"/>
    <mergeCell ref="H48:J62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1:E61"/>
    <mergeCell ref="F61:G61"/>
    <mergeCell ref="A62:E62"/>
    <mergeCell ref="F62:G62"/>
    <mergeCell ref="A38:E38"/>
    <mergeCell ref="F38:G38"/>
    <mergeCell ref="H38:J38"/>
    <mergeCell ref="F23:G24"/>
    <mergeCell ref="F25:G27"/>
    <mergeCell ref="F28:G30"/>
    <mergeCell ref="A31:E31"/>
    <mergeCell ref="F31:G31"/>
    <mergeCell ref="H31:J31"/>
    <mergeCell ref="A28:E30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N57"/>
  <sheetViews>
    <sheetView zoomScalePageLayoutView="0" workbookViewId="0" topLeftCell="A1">
      <selection activeCell="N39" sqref="K39:N48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3.8515625" style="0" customWidth="1"/>
    <col min="7" max="7" width="2.57421875" style="0" customWidth="1"/>
    <col min="12" max="12" width="11.8515625" style="0" bestFit="1" customWidth="1"/>
  </cols>
  <sheetData>
    <row r="1" spans="1:10" ht="12.75">
      <c r="A1" s="117"/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7" t="s">
        <v>91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7" t="s">
        <v>127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2.75">
      <c r="A5" s="119" t="s">
        <v>0</v>
      </c>
      <c r="B5" s="120"/>
      <c r="C5" s="120"/>
      <c r="D5" s="120"/>
      <c r="E5" s="121"/>
      <c r="F5" s="125" t="s">
        <v>1</v>
      </c>
      <c r="G5" s="126"/>
      <c r="H5" s="119" t="s">
        <v>2</v>
      </c>
      <c r="I5" s="120"/>
      <c r="J5" s="121"/>
    </row>
    <row r="6" spans="1:10" ht="12.75">
      <c r="A6" s="122"/>
      <c r="B6" s="123"/>
      <c r="C6" s="123"/>
      <c r="D6" s="123"/>
      <c r="E6" s="124"/>
      <c r="F6" s="127"/>
      <c r="G6" s="128"/>
      <c r="H6" s="122"/>
      <c r="I6" s="123"/>
      <c r="J6" s="124"/>
    </row>
    <row r="7" spans="1:10" ht="12.75">
      <c r="A7" s="109" t="s">
        <v>46</v>
      </c>
      <c r="B7" s="109"/>
      <c r="C7" s="109"/>
      <c r="D7" s="109"/>
      <c r="E7" s="110"/>
      <c r="F7" s="111">
        <v>4683.7</v>
      </c>
      <c r="G7" s="112"/>
      <c r="H7" s="113"/>
      <c r="I7" s="114"/>
      <c r="J7" s="115"/>
    </row>
    <row r="8" spans="1:10" ht="12.75">
      <c r="A8" s="109"/>
      <c r="B8" s="109"/>
      <c r="C8" s="109"/>
      <c r="D8" s="109"/>
      <c r="E8" s="110"/>
      <c r="F8" s="116"/>
      <c r="G8" s="112"/>
      <c r="H8" s="113"/>
      <c r="I8" s="114"/>
      <c r="J8" s="115"/>
    </row>
    <row r="9" spans="1:10" ht="12.75">
      <c r="A9" s="106" t="s">
        <v>3</v>
      </c>
      <c r="B9" s="106"/>
      <c r="C9" s="106"/>
      <c r="D9" s="106"/>
      <c r="E9" s="106"/>
      <c r="F9" s="88">
        <v>1.87</v>
      </c>
      <c r="G9" s="90"/>
      <c r="H9" s="24"/>
      <c r="I9" s="25"/>
      <c r="J9" s="26"/>
    </row>
    <row r="10" spans="1:10" ht="25.5" customHeight="1">
      <c r="A10" s="107" t="s">
        <v>4</v>
      </c>
      <c r="B10" s="108"/>
      <c r="C10" s="108"/>
      <c r="D10" s="108"/>
      <c r="E10" s="108"/>
      <c r="F10" s="95"/>
      <c r="G10" s="97"/>
      <c r="H10" s="143" t="s">
        <v>79</v>
      </c>
      <c r="I10" s="34"/>
      <c r="J10" s="35"/>
    </row>
    <row r="11" spans="1:10" ht="14.25" customHeight="1">
      <c r="A11" s="101" t="s">
        <v>5</v>
      </c>
      <c r="B11" s="29"/>
      <c r="C11" s="29"/>
      <c r="D11" s="29"/>
      <c r="E11" s="29"/>
      <c r="F11" s="95"/>
      <c r="G11" s="97"/>
      <c r="H11" s="24" t="s">
        <v>8</v>
      </c>
      <c r="I11" s="25"/>
      <c r="J11" s="26"/>
    </row>
    <row r="12" spans="1:10" ht="12.75">
      <c r="A12" s="19" t="s">
        <v>9</v>
      </c>
      <c r="B12" s="20"/>
      <c r="C12" s="20"/>
      <c r="D12" s="20"/>
      <c r="E12" s="21"/>
      <c r="F12" s="88">
        <v>5.62</v>
      </c>
      <c r="G12" s="90"/>
      <c r="H12" s="24"/>
      <c r="I12" s="25"/>
      <c r="J12" s="26"/>
    </row>
    <row r="13" spans="1:10" ht="12.75">
      <c r="A13" s="87" t="s">
        <v>10</v>
      </c>
      <c r="B13" s="37"/>
      <c r="C13" s="37"/>
      <c r="D13" s="37"/>
      <c r="E13" s="38"/>
      <c r="F13" s="95"/>
      <c r="G13" s="97"/>
      <c r="H13" s="88" t="s">
        <v>13</v>
      </c>
      <c r="I13" s="89"/>
      <c r="J13" s="90"/>
    </row>
    <row r="14" spans="1:10" ht="26.25" customHeight="1">
      <c r="A14" s="42"/>
      <c r="B14" s="43"/>
      <c r="C14" s="43"/>
      <c r="D14" s="43"/>
      <c r="E14" s="44"/>
      <c r="F14" s="95"/>
      <c r="G14" s="97"/>
      <c r="H14" s="91"/>
      <c r="I14" s="92"/>
      <c r="J14" s="93"/>
    </row>
    <row r="15" spans="1:10" ht="12.75">
      <c r="A15" s="101" t="s">
        <v>11</v>
      </c>
      <c r="B15" s="29"/>
      <c r="C15" s="29"/>
      <c r="D15" s="29"/>
      <c r="E15" s="30"/>
      <c r="F15" s="95"/>
      <c r="G15" s="97"/>
      <c r="H15" s="24" t="s">
        <v>14</v>
      </c>
      <c r="I15" s="25"/>
      <c r="J15" s="26"/>
    </row>
    <row r="16" spans="1:10" ht="12.75">
      <c r="A16" s="101" t="s">
        <v>12</v>
      </c>
      <c r="B16" s="29"/>
      <c r="C16" s="29"/>
      <c r="D16" s="29"/>
      <c r="E16" s="30"/>
      <c r="F16" s="91"/>
      <c r="G16" s="93"/>
      <c r="H16" s="24" t="s">
        <v>15</v>
      </c>
      <c r="I16" s="25"/>
      <c r="J16" s="26"/>
    </row>
    <row r="17" spans="1:10" ht="24.75" customHeight="1">
      <c r="A17" s="98" t="s">
        <v>16</v>
      </c>
      <c r="B17" s="99"/>
      <c r="C17" s="99"/>
      <c r="D17" s="99"/>
      <c r="E17" s="100"/>
      <c r="F17" s="88">
        <v>0.46</v>
      </c>
      <c r="G17" s="90"/>
      <c r="H17" s="25"/>
      <c r="I17" s="25"/>
      <c r="J17" s="26"/>
    </row>
    <row r="18" spans="1:10" ht="12.75">
      <c r="A18" s="101" t="s">
        <v>17</v>
      </c>
      <c r="B18" s="29"/>
      <c r="C18" s="29"/>
      <c r="D18" s="29"/>
      <c r="E18" s="30"/>
      <c r="F18" s="95"/>
      <c r="G18" s="97"/>
      <c r="H18" s="25"/>
      <c r="I18" s="25"/>
      <c r="J18" s="26"/>
    </row>
    <row r="19" spans="1:10" ht="12.75">
      <c r="A19" s="102" t="s">
        <v>18</v>
      </c>
      <c r="B19" s="103"/>
      <c r="C19" s="103"/>
      <c r="D19" s="103"/>
      <c r="E19" s="104"/>
      <c r="F19" s="95"/>
      <c r="G19" s="97"/>
      <c r="H19" s="25" t="s">
        <v>19</v>
      </c>
      <c r="I19" s="25"/>
      <c r="J19" s="26"/>
    </row>
    <row r="20" spans="1:10" ht="12.75">
      <c r="A20" s="101" t="s">
        <v>20</v>
      </c>
      <c r="B20" s="29"/>
      <c r="C20" s="29"/>
      <c r="D20" s="29"/>
      <c r="E20" s="30"/>
      <c r="F20" s="95"/>
      <c r="G20" s="97"/>
      <c r="H20" s="88"/>
      <c r="I20" s="89"/>
      <c r="J20" s="90"/>
    </row>
    <row r="21" spans="1:13" ht="12.75">
      <c r="A21" s="19" t="s">
        <v>95</v>
      </c>
      <c r="B21" s="20"/>
      <c r="C21" s="20"/>
      <c r="D21" s="20"/>
      <c r="E21" s="21"/>
      <c r="F21" s="88">
        <f>F22+F24+F27+F30</f>
        <v>8.35</v>
      </c>
      <c r="G21" s="90"/>
      <c r="H21" s="24"/>
      <c r="I21" s="25"/>
      <c r="J21" s="26"/>
      <c r="M21" s="6"/>
    </row>
    <row r="22" spans="1:10" ht="12.75">
      <c r="A22" s="87" t="s">
        <v>22</v>
      </c>
      <c r="B22" s="37"/>
      <c r="C22" s="37"/>
      <c r="D22" s="37"/>
      <c r="E22" s="38"/>
      <c r="F22" s="88">
        <v>2.43</v>
      </c>
      <c r="G22" s="90"/>
      <c r="H22" s="88" t="s">
        <v>23</v>
      </c>
      <c r="I22" s="89"/>
      <c r="J22" s="90"/>
    </row>
    <row r="23" spans="1:10" ht="25.5" customHeight="1">
      <c r="A23" s="42"/>
      <c r="B23" s="43"/>
      <c r="C23" s="43"/>
      <c r="D23" s="43"/>
      <c r="E23" s="44"/>
      <c r="F23" s="91"/>
      <c r="G23" s="93"/>
      <c r="H23" s="91"/>
      <c r="I23" s="92"/>
      <c r="J23" s="93"/>
    </row>
    <row r="24" spans="1:10" ht="12.75" customHeight="1">
      <c r="A24" s="36" t="s">
        <v>93</v>
      </c>
      <c r="B24" s="37"/>
      <c r="C24" s="37"/>
      <c r="D24" s="37"/>
      <c r="E24" s="38"/>
      <c r="F24" s="88">
        <v>4.13</v>
      </c>
      <c r="G24" s="90"/>
      <c r="H24" s="94" t="s">
        <v>80</v>
      </c>
      <c r="I24" s="89"/>
      <c r="J24" s="90"/>
    </row>
    <row r="25" spans="1:10" ht="12.75">
      <c r="A25" s="39"/>
      <c r="B25" s="40"/>
      <c r="C25" s="40"/>
      <c r="D25" s="40"/>
      <c r="E25" s="41"/>
      <c r="F25" s="95"/>
      <c r="G25" s="97"/>
      <c r="H25" s="95"/>
      <c r="I25" s="96"/>
      <c r="J25" s="97"/>
    </row>
    <row r="26" spans="1:10" ht="0.75" customHeight="1">
      <c r="A26" s="42"/>
      <c r="B26" s="43"/>
      <c r="C26" s="43"/>
      <c r="D26" s="43"/>
      <c r="E26" s="44"/>
      <c r="F26" s="91"/>
      <c r="G26" s="93"/>
      <c r="H26" s="91"/>
      <c r="I26" s="92"/>
      <c r="J26" s="93"/>
    </row>
    <row r="27" spans="1:10" ht="12.75">
      <c r="A27" s="36" t="s">
        <v>92</v>
      </c>
      <c r="B27" s="37"/>
      <c r="C27" s="37"/>
      <c r="D27" s="37"/>
      <c r="E27" s="38"/>
      <c r="F27" s="88">
        <v>1.39</v>
      </c>
      <c r="G27" s="90"/>
      <c r="H27" s="94" t="s">
        <v>80</v>
      </c>
      <c r="I27" s="89"/>
      <c r="J27" s="90"/>
    </row>
    <row r="28" spans="1:10" ht="12.75">
      <c r="A28" s="39"/>
      <c r="B28" s="40"/>
      <c r="C28" s="40"/>
      <c r="D28" s="40"/>
      <c r="E28" s="41"/>
      <c r="F28" s="95"/>
      <c r="G28" s="97"/>
      <c r="H28" s="95"/>
      <c r="I28" s="96"/>
      <c r="J28" s="97"/>
    </row>
    <row r="29" spans="1:10" ht="12.75" customHeight="1" hidden="1">
      <c r="A29" s="42"/>
      <c r="B29" s="43"/>
      <c r="C29" s="43"/>
      <c r="D29" s="43"/>
      <c r="E29" s="44"/>
      <c r="F29" s="12"/>
      <c r="G29" s="13"/>
      <c r="H29" s="91"/>
      <c r="I29" s="92"/>
      <c r="J29" s="93"/>
    </row>
    <row r="30" spans="1:10" ht="12.75" customHeight="1">
      <c r="A30" s="53" t="s">
        <v>99</v>
      </c>
      <c r="B30" s="108"/>
      <c r="C30" s="108"/>
      <c r="D30" s="108"/>
      <c r="E30" s="129"/>
      <c r="F30" s="31">
        <v>0.4</v>
      </c>
      <c r="G30" s="32"/>
      <c r="H30" s="33"/>
      <c r="I30" s="34"/>
      <c r="J30" s="35"/>
    </row>
    <row r="31" spans="1:10" ht="12.75">
      <c r="A31" s="19" t="s">
        <v>25</v>
      </c>
      <c r="B31" s="20"/>
      <c r="C31" s="20"/>
      <c r="D31" s="20"/>
      <c r="E31" s="21"/>
      <c r="F31" s="24">
        <v>0.09</v>
      </c>
      <c r="G31" s="26"/>
      <c r="H31" s="24" t="s">
        <v>26</v>
      </c>
      <c r="I31" s="25"/>
      <c r="J31" s="26"/>
    </row>
    <row r="32" spans="1:10" ht="12.75">
      <c r="A32" s="19" t="s">
        <v>27</v>
      </c>
      <c r="B32" s="20"/>
      <c r="C32" s="20"/>
      <c r="D32" s="20"/>
      <c r="E32" s="21"/>
      <c r="F32" s="24">
        <v>0.58</v>
      </c>
      <c r="G32" s="26"/>
      <c r="H32" s="24" t="s">
        <v>94</v>
      </c>
      <c r="I32" s="25"/>
      <c r="J32" s="26"/>
    </row>
    <row r="33" spans="1:11" ht="12.75">
      <c r="A33" s="84" t="s">
        <v>59</v>
      </c>
      <c r="B33" s="85"/>
      <c r="C33" s="85"/>
      <c r="D33" s="85"/>
      <c r="E33" s="85"/>
      <c r="F33" s="73">
        <v>0.22</v>
      </c>
      <c r="G33" s="74"/>
      <c r="H33" s="24" t="s">
        <v>23</v>
      </c>
      <c r="I33" s="25"/>
      <c r="J33" s="26"/>
      <c r="K33" s="17"/>
    </row>
    <row r="34" spans="1:10" ht="12.75">
      <c r="A34" s="19" t="s">
        <v>30</v>
      </c>
      <c r="B34" s="20"/>
      <c r="C34" s="20"/>
      <c r="D34" s="20"/>
      <c r="E34" s="21"/>
      <c r="F34" s="24">
        <v>2.97</v>
      </c>
      <c r="G34" s="26"/>
      <c r="H34" s="24"/>
      <c r="I34" s="25"/>
      <c r="J34" s="26"/>
    </row>
    <row r="35" spans="1:10" ht="12.75">
      <c r="A35" s="19" t="s">
        <v>112</v>
      </c>
      <c r="B35" s="20"/>
      <c r="C35" s="20"/>
      <c r="D35" s="20"/>
      <c r="E35" s="21"/>
      <c r="F35" s="24">
        <v>0.82</v>
      </c>
      <c r="G35" s="26"/>
      <c r="H35" s="24"/>
      <c r="I35" s="25"/>
      <c r="J35" s="26"/>
    </row>
    <row r="36" spans="1:10" ht="12.75">
      <c r="A36" s="19" t="s">
        <v>64</v>
      </c>
      <c r="B36" s="20"/>
      <c r="C36" s="20"/>
      <c r="D36" s="20"/>
      <c r="E36" s="21"/>
      <c r="F36" s="33">
        <v>2.54</v>
      </c>
      <c r="G36" s="35"/>
      <c r="H36" s="81" t="s">
        <v>79</v>
      </c>
      <c r="I36" s="25"/>
      <c r="J36" s="26"/>
    </row>
    <row r="37" spans="1:10" ht="12.75">
      <c r="A37" s="19" t="s">
        <v>70</v>
      </c>
      <c r="B37" s="20"/>
      <c r="C37" s="20"/>
      <c r="D37" s="20"/>
      <c r="E37" s="21"/>
      <c r="F37" s="31">
        <v>0.9</v>
      </c>
      <c r="G37" s="32"/>
      <c r="H37" s="138" t="str">
        <f>H32</f>
        <v>ежемесячно</v>
      </c>
      <c r="I37" s="139"/>
      <c r="J37" s="140"/>
    </row>
    <row r="38" spans="1:10" ht="12.75">
      <c r="A38" s="19" t="s">
        <v>74</v>
      </c>
      <c r="B38" s="20"/>
      <c r="C38" s="20"/>
      <c r="D38" s="20"/>
      <c r="E38" s="21"/>
      <c r="F38" s="31">
        <v>0.31</v>
      </c>
      <c r="G38" s="32"/>
      <c r="H38" s="24" t="str">
        <f>H37</f>
        <v>ежемесячно</v>
      </c>
      <c r="I38" s="25"/>
      <c r="J38" s="26"/>
    </row>
    <row r="39" spans="1:14" ht="12.75">
      <c r="A39" s="19" t="s">
        <v>139</v>
      </c>
      <c r="B39" s="20"/>
      <c r="C39" s="20"/>
      <c r="D39" s="20"/>
      <c r="E39" s="21"/>
      <c r="F39" s="73">
        <v>0.66</v>
      </c>
      <c r="G39" s="74"/>
      <c r="H39" s="24"/>
      <c r="I39" s="25"/>
      <c r="J39" s="26"/>
      <c r="K39" s="157"/>
      <c r="L39" s="157"/>
      <c r="M39" s="157"/>
      <c r="N39" s="157"/>
    </row>
    <row r="40" spans="1:14" ht="12.75">
      <c r="A40" s="19" t="s">
        <v>33</v>
      </c>
      <c r="B40" s="20"/>
      <c r="C40" s="20"/>
      <c r="D40" s="20"/>
      <c r="E40" s="21"/>
      <c r="F40" s="73">
        <f>F38+F37+F36+F35+F34+F33+F32+F31+F21+F17+F12+F9+F39</f>
        <v>25.390000000000004</v>
      </c>
      <c r="G40" s="74"/>
      <c r="H40" s="24"/>
      <c r="I40" s="25"/>
      <c r="J40" s="26"/>
      <c r="K40" s="157"/>
      <c r="L40" s="157"/>
      <c r="M40" s="157"/>
      <c r="N40" s="157"/>
    </row>
    <row r="41" spans="1:14" ht="12.75">
      <c r="A41" s="19" t="s">
        <v>83</v>
      </c>
      <c r="B41" s="20"/>
      <c r="C41" s="20"/>
      <c r="D41" s="20"/>
      <c r="E41" s="21"/>
      <c r="F41" s="70">
        <f>M43</f>
        <v>0.4899999999999999</v>
      </c>
      <c r="G41" s="71"/>
      <c r="H41" s="24"/>
      <c r="I41" s="25"/>
      <c r="J41" s="26"/>
      <c r="K41" s="157" t="s">
        <v>128</v>
      </c>
      <c r="L41" s="158">
        <v>0.01</v>
      </c>
      <c r="M41" s="157">
        <v>0.66</v>
      </c>
      <c r="N41" s="157"/>
    </row>
    <row r="42" spans="1:14" ht="12.75">
      <c r="A42" s="19" t="s">
        <v>34</v>
      </c>
      <c r="B42" s="20"/>
      <c r="C42" s="20"/>
      <c r="D42" s="20"/>
      <c r="E42" s="21"/>
      <c r="F42" s="72">
        <f>SUM(F40:F41)</f>
        <v>25.880000000000003</v>
      </c>
      <c r="G42" s="60"/>
      <c r="H42" s="70"/>
      <c r="I42" s="25"/>
      <c r="J42" s="26"/>
      <c r="K42" s="157"/>
      <c r="L42" s="159">
        <v>25.88</v>
      </c>
      <c r="M42" s="159">
        <v>1.16</v>
      </c>
      <c r="N42" s="157"/>
    </row>
    <row r="43" spans="1:14" ht="12.75">
      <c r="A43" s="58" t="s">
        <v>35</v>
      </c>
      <c r="B43" s="59"/>
      <c r="C43" s="59"/>
      <c r="D43" s="59"/>
      <c r="E43" s="59"/>
      <c r="F43" s="59"/>
      <c r="G43" s="59"/>
      <c r="H43" s="59"/>
      <c r="I43" s="59"/>
      <c r="J43" s="60"/>
      <c r="K43" s="157"/>
      <c r="L43" s="157"/>
      <c r="M43" s="158">
        <f>M42-L41-M41</f>
        <v>0.4899999999999999</v>
      </c>
      <c r="N43" s="157"/>
    </row>
    <row r="44" spans="1:14" ht="12.75">
      <c r="A44" s="56" t="s">
        <v>37</v>
      </c>
      <c r="B44" s="56"/>
      <c r="C44" s="56"/>
      <c r="D44" s="56"/>
      <c r="E44" s="56"/>
      <c r="F44" s="57"/>
      <c r="G44" s="57"/>
      <c r="H44" s="61" t="s">
        <v>36</v>
      </c>
      <c r="I44" s="62"/>
      <c r="J44" s="63"/>
      <c r="K44" s="157"/>
      <c r="L44" s="157"/>
      <c r="M44" s="157"/>
      <c r="N44" s="157"/>
    </row>
    <row r="45" spans="1:14" ht="12.75">
      <c r="A45" s="56" t="s">
        <v>43</v>
      </c>
      <c r="B45" s="56"/>
      <c r="C45" s="56"/>
      <c r="D45" s="56"/>
      <c r="E45" s="56"/>
      <c r="F45" s="57"/>
      <c r="G45" s="57"/>
      <c r="H45" s="64"/>
      <c r="I45" s="65"/>
      <c r="J45" s="66"/>
      <c r="K45" s="157"/>
      <c r="L45" s="157"/>
      <c r="M45" s="157"/>
      <c r="N45" s="157"/>
    </row>
    <row r="46" spans="1:14" ht="12.75">
      <c r="A46" s="56" t="s">
        <v>38</v>
      </c>
      <c r="B46" s="56"/>
      <c r="C46" s="56"/>
      <c r="D46" s="56"/>
      <c r="E46" s="56"/>
      <c r="F46" s="57"/>
      <c r="G46" s="57"/>
      <c r="H46" s="64"/>
      <c r="I46" s="65"/>
      <c r="J46" s="66"/>
      <c r="K46" s="157"/>
      <c r="L46" s="161"/>
      <c r="M46" s="157"/>
      <c r="N46" s="157"/>
    </row>
    <row r="47" spans="1:14" ht="12.75">
      <c r="A47" s="56" t="s">
        <v>40</v>
      </c>
      <c r="B47" s="56"/>
      <c r="C47" s="56"/>
      <c r="D47" s="56"/>
      <c r="E47" s="56"/>
      <c r="F47" s="57"/>
      <c r="G47" s="57"/>
      <c r="H47" s="64"/>
      <c r="I47" s="65"/>
      <c r="J47" s="66"/>
      <c r="K47" s="157"/>
      <c r="L47" s="161"/>
      <c r="M47" s="157"/>
      <c r="N47" s="157"/>
    </row>
    <row r="48" spans="1:14" ht="12.75">
      <c r="A48" s="28" t="s">
        <v>81</v>
      </c>
      <c r="B48" s="29"/>
      <c r="C48" s="29"/>
      <c r="D48" s="29"/>
      <c r="E48" s="30"/>
      <c r="F48" s="51"/>
      <c r="G48" s="52"/>
      <c r="H48" s="64"/>
      <c r="I48" s="65"/>
      <c r="J48" s="66"/>
      <c r="K48" s="157"/>
      <c r="L48" s="161"/>
      <c r="M48" s="157"/>
      <c r="N48" s="157"/>
    </row>
    <row r="49" spans="1:12" ht="12.75">
      <c r="A49" s="56" t="s">
        <v>42</v>
      </c>
      <c r="B49" s="56"/>
      <c r="C49" s="56"/>
      <c r="D49" s="56"/>
      <c r="E49" s="56"/>
      <c r="F49" s="57"/>
      <c r="G49" s="57"/>
      <c r="H49" s="64"/>
      <c r="I49" s="65"/>
      <c r="J49" s="66"/>
      <c r="L49" s="9"/>
    </row>
    <row r="50" spans="1:10" ht="12.75">
      <c r="A50" s="28" t="s">
        <v>45</v>
      </c>
      <c r="B50" s="49"/>
      <c r="C50" s="49"/>
      <c r="D50" s="49"/>
      <c r="E50" s="50"/>
      <c r="F50" s="51"/>
      <c r="G50" s="52"/>
      <c r="H50" s="64"/>
      <c r="I50" s="65"/>
      <c r="J50" s="66"/>
    </row>
    <row r="51" spans="1:10" ht="12.75">
      <c r="A51" s="28" t="s">
        <v>39</v>
      </c>
      <c r="B51" s="49"/>
      <c r="C51" s="49"/>
      <c r="D51" s="49"/>
      <c r="E51" s="50"/>
      <c r="F51" s="51"/>
      <c r="G51" s="52"/>
      <c r="H51" s="64"/>
      <c r="I51" s="65"/>
      <c r="J51" s="66"/>
    </row>
    <row r="52" spans="1:10" ht="12.75">
      <c r="A52" s="28" t="s">
        <v>41</v>
      </c>
      <c r="B52" s="49"/>
      <c r="C52" s="49"/>
      <c r="D52" s="49"/>
      <c r="E52" s="50"/>
      <c r="F52" s="51"/>
      <c r="G52" s="52"/>
      <c r="H52" s="64"/>
      <c r="I52" s="65"/>
      <c r="J52" s="66"/>
    </row>
    <row r="53" spans="1:10" ht="12.75">
      <c r="A53" s="28" t="s">
        <v>49</v>
      </c>
      <c r="B53" s="49"/>
      <c r="C53" s="49"/>
      <c r="D53" s="49"/>
      <c r="E53" s="50"/>
      <c r="F53" s="51"/>
      <c r="G53" s="52"/>
      <c r="H53" s="64"/>
      <c r="I53" s="65"/>
      <c r="J53" s="66"/>
    </row>
    <row r="54" spans="1:10" ht="24" customHeight="1">
      <c r="A54" s="53" t="s">
        <v>86</v>
      </c>
      <c r="B54" s="54"/>
      <c r="C54" s="54"/>
      <c r="D54" s="54"/>
      <c r="E54" s="55"/>
      <c r="F54" s="51"/>
      <c r="G54" s="52"/>
      <c r="H54" s="64"/>
      <c r="I54" s="65"/>
      <c r="J54" s="66"/>
    </row>
    <row r="55" spans="1:10" ht="12.75">
      <c r="A55" s="28" t="s">
        <v>51</v>
      </c>
      <c r="B55" s="49"/>
      <c r="C55" s="49"/>
      <c r="D55" s="49"/>
      <c r="E55" s="50"/>
      <c r="F55" s="51"/>
      <c r="G55" s="52"/>
      <c r="H55" s="64"/>
      <c r="I55" s="65"/>
      <c r="J55" s="66"/>
    </row>
    <row r="56" spans="1:10" ht="12.75">
      <c r="A56" s="45" t="s">
        <v>50</v>
      </c>
      <c r="B56" s="45"/>
      <c r="C56" s="45"/>
      <c r="D56" s="45"/>
      <c r="E56" s="45"/>
      <c r="F56" s="46">
        <f>F57*12*F7</f>
        <v>27540.155999999995</v>
      </c>
      <c r="G56" s="46"/>
      <c r="H56" s="64"/>
      <c r="I56" s="65"/>
      <c r="J56" s="66"/>
    </row>
    <row r="57" spans="1:10" ht="12.75">
      <c r="A57" s="19" t="s">
        <v>82</v>
      </c>
      <c r="B57" s="20"/>
      <c r="C57" s="20"/>
      <c r="D57" s="20"/>
      <c r="E57" s="21"/>
      <c r="F57" s="47">
        <f>F41</f>
        <v>0.4899999999999999</v>
      </c>
      <c r="G57" s="48"/>
      <c r="H57" s="67"/>
      <c r="I57" s="68"/>
      <c r="J57" s="69"/>
    </row>
  </sheetData>
  <sheetProtection/>
  <mergeCells count="119">
    <mergeCell ref="F39:G39"/>
    <mergeCell ref="H39:J39"/>
    <mergeCell ref="A35:E35"/>
    <mergeCell ref="F35:G35"/>
    <mergeCell ref="H35:J35"/>
    <mergeCell ref="A30:E30"/>
    <mergeCell ref="F30:G30"/>
    <mergeCell ref="H30:J30"/>
    <mergeCell ref="A33:E33"/>
    <mergeCell ref="F33:G33"/>
    <mergeCell ref="H33:J33"/>
    <mergeCell ref="A34:E34"/>
    <mergeCell ref="A56:E56"/>
    <mergeCell ref="F56:G56"/>
    <mergeCell ref="A57:E57"/>
    <mergeCell ref="F57:G57"/>
    <mergeCell ref="A55:E55"/>
    <mergeCell ref="F55:G55"/>
    <mergeCell ref="A52:E52"/>
    <mergeCell ref="F52:G52"/>
    <mergeCell ref="A3:J3"/>
    <mergeCell ref="A2:J2"/>
    <mergeCell ref="A53:E53"/>
    <mergeCell ref="F53:G53"/>
    <mergeCell ref="A54:E54"/>
    <mergeCell ref="F54:G54"/>
    <mergeCell ref="A50:E50"/>
    <mergeCell ref="F50:G50"/>
    <mergeCell ref="A51:E51"/>
    <mergeCell ref="F51:G51"/>
    <mergeCell ref="F46:G46"/>
    <mergeCell ref="A47:E47"/>
    <mergeCell ref="F47:G47"/>
    <mergeCell ref="A48:E48"/>
    <mergeCell ref="F48:G48"/>
    <mergeCell ref="A49:E49"/>
    <mergeCell ref="F49:G49"/>
    <mergeCell ref="A42:E42"/>
    <mergeCell ref="F42:G42"/>
    <mergeCell ref="H42:J42"/>
    <mergeCell ref="A43:J43"/>
    <mergeCell ref="A44:E44"/>
    <mergeCell ref="F44:G44"/>
    <mergeCell ref="H44:J57"/>
    <mergeCell ref="A45:E45"/>
    <mergeCell ref="F45:G45"/>
    <mergeCell ref="A46:E46"/>
    <mergeCell ref="A41:E41"/>
    <mergeCell ref="F41:G41"/>
    <mergeCell ref="H41:J41"/>
    <mergeCell ref="A38:E38"/>
    <mergeCell ref="F38:G38"/>
    <mergeCell ref="H38:J38"/>
    <mergeCell ref="A40:E40"/>
    <mergeCell ref="F40:G40"/>
    <mergeCell ref="H40:J40"/>
    <mergeCell ref="A39:E39"/>
    <mergeCell ref="A36:E36"/>
    <mergeCell ref="F36:G36"/>
    <mergeCell ref="H36:J36"/>
    <mergeCell ref="A37:E37"/>
    <mergeCell ref="F37:G37"/>
    <mergeCell ref="H37:J37"/>
    <mergeCell ref="F34:G34"/>
    <mergeCell ref="H34:J34"/>
    <mergeCell ref="H27:J29"/>
    <mergeCell ref="F21:G21"/>
    <mergeCell ref="A31:E31"/>
    <mergeCell ref="F31:G31"/>
    <mergeCell ref="H31:J31"/>
    <mergeCell ref="A32:E32"/>
    <mergeCell ref="F32:G32"/>
    <mergeCell ref="H32:J32"/>
    <mergeCell ref="A21:E21"/>
    <mergeCell ref="H21:J21"/>
    <mergeCell ref="A22:E23"/>
    <mergeCell ref="H22:J23"/>
    <mergeCell ref="A24:E26"/>
    <mergeCell ref="H24:J26"/>
    <mergeCell ref="A17:E17"/>
    <mergeCell ref="F17:G20"/>
    <mergeCell ref="H17:J17"/>
    <mergeCell ref="A18:E18"/>
    <mergeCell ref="H18:J18"/>
    <mergeCell ref="A20:E20"/>
    <mergeCell ref="H20:J20"/>
    <mergeCell ref="A11:E11"/>
    <mergeCell ref="H11:J11"/>
    <mergeCell ref="A12:E12"/>
    <mergeCell ref="F12:G16"/>
    <mergeCell ref="H12:J12"/>
    <mergeCell ref="A13:E14"/>
    <mergeCell ref="H16:J16"/>
    <mergeCell ref="F7:G7"/>
    <mergeCell ref="H7:J7"/>
    <mergeCell ref="A8:E8"/>
    <mergeCell ref="F8:G8"/>
    <mergeCell ref="H8:J8"/>
    <mergeCell ref="A9:E9"/>
    <mergeCell ref="A10:E10"/>
    <mergeCell ref="H10:J10"/>
    <mergeCell ref="F22:G23"/>
    <mergeCell ref="F24:G26"/>
    <mergeCell ref="H13:J14"/>
    <mergeCell ref="A15:E15"/>
    <mergeCell ref="H15:J15"/>
    <mergeCell ref="A16:E16"/>
    <mergeCell ref="A19:E19"/>
    <mergeCell ref="H19:J19"/>
    <mergeCell ref="A27:E29"/>
    <mergeCell ref="F27:G28"/>
    <mergeCell ref="A1:J1"/>
    <mergeCell ref="A4:J4"/>
    <mergeCell ref="A5:E6"/>
    <mergeCell ref="F5:G6"/>
    <mergeCell ref="H5:J6"/>
    <mergeCell ref="A7:E7"/>
    <mergeCell ref="F9:G11"/>
    <mergeCell ref="H9:J9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N48"/>
  <sheetViews>
    <sheetView zoomScalePageLayoutView="0" workbookViewId="0" topLeftCell="A1">
      <selection activeCell="K33" sqref="K33:M46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4" max="14" width="12.421875" style="0" bestFit="1" customWidth="1"/>
  </cols>
  <sheetData>
    <row r="2" spans="1:10" ht="12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7" t="s">
        <v>129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.75">
      <c r="A5" s="119" t="s">
        <v>0</v>
      </c>
      <c r="B5" s="120"/>
      <c r="C5" s="120"/>
      <c r="D5" s="120"/>
      <c r="E5" s="121"/>
      <c r="F5" s="125" t="s">
        <v>1</v>
      </c>
      <c r="G5" s="126"/>
      <c r="H5" s="119" t="s">
        <v>2</v>
      </c>
      <c r="I5" s="120"/>
      <c r="J5" s="121"/>
    </row>
    <row r="6" spans="1:10" ht="12.75">
      <c r="A6" s="122"/>
      <c r="B6" s="123"/>
      <c r="C6" s="123"/>
      <c r="D6" s="123"/>
      <c r="E6" s="124"/>
      <c r="F6" s="127"/>
      <c r="G6" s="128"/>
      <c r="H6" s="122"/>
      <c r="I6" s="123"/>
      <c r="J6" s="124"/>
    </row>
    <row r="7" spans="1:10" ht="12.75">
      <c r="A7" s="109" t="s">
        <v>46</v>
      </c>
      <c r="B7" s="109"/>
      <c r="C7" s="109"/>
      <c r="D7" s="109"/>
      <c r="E7" s="110"/>
      <c r="F7" s="111">
        <v>2858.05</v>
      </c>
      <c r="G7" s="112"/>
      <c r="H7" s="113"/>
      <c r="I7" s="114"/>
      <c r="J7" s="115"/>
    </row>
    <row r="8" spans="1:10" ht="12.75">
      <c r="A8" s="109"/>
      <c r="B8" s="109"/>
      <c r="C8" s="109"/>
      <c r="D8" s="109"/>
      <c r="E8" s="110"/>
      <c r="F8" s="116"/>
      <c r="G8" s="112"/>
      <c r="H8" s="113"/>
      <c r="I8" s="114"/>
      <c r="J8" s="115"/>
    </row>
    <row r="9" spans="1:10" ht="12.75">
      <c r="A9" s="106" t="s">
        <v>3</v>
      </c>
      <c r="B9" s="106"/>
      <c r="C9" s="106"/>
      <c r="D9" s="106"/>
      <c r="E9" s="106"/>
      <c r="F9" s="88">
        <v>3.51</v>
      </c>
      <c r="G9" s="90"/>
      <c r="H9" s="24"/>
      <c r="I9" s="25"/>
      <c r="J9" s="26"/>
    </row>
    <row r="10" spans="1:10" ht="25.5" customHeight="1">
      <c r="A10" s="107" t="s">
        <v>4</v>
      </c>
      <c r="B10" s="108"/>
      <c r="C10" s="108"/>
      <c r="D10" s="108"/>
      <c r="E10" s="108"/>
      <c r="F10" s="95"/>
      <c r="G10" s="97"/>
      <c r="H10" s="143" t="s">
        <v>79</v>
      </c>
      <c r="I10" s="34"/>
      <c r="J10" s="35"/>
    </row>
    <row r="11" spans="1:10" ht="14.25" customHeight="1">
      <c r="A11" s="101" t="s">
        <v>5</v>
      </c>
      <c r="B11" s="29"/>
      <c r="C11" s="29"/>
      <c r="D11" s="29"/>
      <c r="E11" s="29"/>
      <c r="F11" s="95"/>
      <c r="G11" s="97"/>
      <c r="H11" s="24" t="s">
        <v>8</v>
      </c>
      <c r="I11" s="25"/>
      <c r="J11" s="26"/>
    </row>
    <row r="12" spans="1:10" ht="12.75">
      <c r="A12" s="19" t="s">
        <v>9</v>
      </c>
      <c r="B12" s="20"/>
      <c r="C12" s="20"/>
      <c r="D12" s="20"/>
      <c r="E12" s="21"/>
      <c r="F12" s="88">
        <v>4.8</v>
      </c>
      <c r="G12" s="90"/>
      <c r="H12" s="24"/>
      <c r="I12" s="25"/>
      <c r="J12" s="26"/>
    </row>
    <row r="13" spans="1:10" ht="12.75">
      <c r="A13" s="87" t="s">
        <v>10</v>
      </c>
      <c r="B13" s="37"/>
      <c r="C13" s="37"/>
      <c r="D13" s="37"/>
      <c r="E13" s="38"/>
      <c r="F13" s="95"/>
      <c r="G13" s="97"/>
      <c r="H13" s="88" t="s">
        <v>13</v>
      </c>
      <c r="I13" s="89"/>
      <c r="J13" s="90"/>
    </row>
    <row r="14" spans="1:10" ht="26.25" customHeight="1">
      <c r="A14" s="42"/>
      <c r="B14" s="43"/>
      <c r="C14" s="43"/>
      <c r="D14" s="43"/>
      <c r="E14" s="44"/>
      <c r="F14" s="95"/>
      <c r="G14" s="97"/>
      <c r="H14" s="91"/>
      <c r="I14" s="92"/>
      <c r="J14" s="93"/>
    </row>
    <row r="15" spans="1:10" ht="12.75">
      <c r="A15" s="101" t="s">
        <v>11</v>
      </c>
      <c r="B15" s="29"/>
      <c r="C15" s="29"/>
      <c r="D15" s="29"/>
      <c r="E15" s="30"/>
      <c r="F15" s="95"/>
      <c r="G15" s="97"/>
      <c r="H15" s="24" t="s">
        <v>14</v>
      </c>
      <c r="I15" s="25"/>
      <c r="J15" s="26"/>
    </row>
    <row r="16" spans="1:10" ht="12.75">
      <c r="A16" s="101" t="s">
        <v>12</v>
      </c>
      <c r="B16" s="29"/>
      <c r="C16" s="29"/>
      <c r="D16" s="29"/>
      <c r="E16" s="30"/>
      <c r="F16" s="91"/>
      <c r="G16" s="93"/>
      <c r="H16" s="24" t="s">
        <v>15</v>
      </c>
      <c r="I16" s="25"/>
      <c r="J16" s="26"/>
    </row>
    <row r="17" spans="1:10" ht="24.75" customHeight="1">
      <c r="A17" s="98" t="s">
        <v>16</v>
      </c>
      <c r="B17" s="99"/>
      <c r="C17" s="99"/>
      <c r="D17" s="99"/>
      <c r="E17" s="100"/>
      <c r="F17" s="88">
        <v>0.46</v>
      </c>
      <c r="G17" s="90"/>
      <c r="H17" s="25"/>
      <c r="I17" s="25"/>
      <c r="J17" s="26"/>
    </row>
    <row r="18" spans="1:10" ht="12.75">
      <c r="A18" s="101" t="s">
        <v>17</v>
      </c>
      <c r="B18" s="29"/>
      <c r="C18" s="29"/>
      <c r="D18" s="29"/>
      <c r="E18" s="30"/>
      <c r="F18" s="95"/>
      <c r="G18" s="97"/>
      <c r="H18" s="25"/>
      <c r="I18" s="25"/>
      <c r="J18" s="26"/>
    </row>
    <row r="19" spans="1:10" ht="12.75">
      <c r="A19" s="102" t="s">
        <v>18</v>
      </c>
      <c r="B19" s="103"/>
      <c r="C19" s="103"/>
      <c r="D19" s="103"/>
      <c r="E19" s="104"/>
      <c r="F19" s="95"/>
      <c r="G19" s="97"/>
      <c r="H19" s="105" t="s">
        <v>107</v>
      </c>
      <c r="I19" s="25"/>
      <c r="J19" s="26"/>
    </row>
    <row r="20" spans="1:10" ht="12.75">
      <c r="A20" s="101" t="s">
        <v>20</v>
      </c>
      <c r="B20" s="29"/>
      <c r="C20" s="29"/>
      <c r="D20" s="29"/>
      <c r="E20" s="30"/>
      <c r="F20" s="95"/>
      <c r="G20" s="97"/>
      <c r="H20" s="88"/>
      <c r="I20" s="89"/>
      <c r="J20" s="90"/>
    </row>
    <row r="21" spans="1:13" ht="12.75">
      <c r="A21" s="19" t="s">
        <v>21</v>
      </c>
      <c r="B21" s="20"/>
      <c r="C21" s="20"/>
      <c r="D21" s="20"/>
      <c r="E21" s="21"/>
      <c r="F21" s="142">
        <f>F22+F24+F27+F30</f>
        <v>8.35</v>
      </c>
      <c r="G21" s="142"/>
      <c r="H21" s="24"/>
      <c r="I21" s="25"/>
      <c r="J21" s="26"/>
      <c r="M21" s="6"/>
    </row>
    <row r="22" spans="1:10" ht="12.75">
      <c r="A22" s="87" t="s">
        <v>22</v>
      </c>
      <c r="B22" s="37"/>
      <c r="C22" s="37"/>
      <c r="D22" s="37"/>
      <c r="E22" s="38"/>
      <c r="F22" s="142">
        <v>2.43</v>
      </c>
      <c r="G22" s="142"/>
      <c r="H22" s="88" t="s">
        <v>23</v>
      </c>
      <c r="I22" s="89"/>
      <c r="J22" s="90"/>
    </row>
    <row r="23" spans="1:10" ht="25.5" customHeight="1">
      <c r="A23" s="42"/>
      <c r="B23" s="43"/>
      <c r="C23" s="43"/>
      <c r="D23" s="43"/>
      <c r="E23" s="44"/>
      <c r="F23" s="142"/>
      <c r="G23" s="142"/>
      <c r="H23" s="91"/>
      <c r="I23" s="92"/>
      <c r="J23" s="93"/>
    </row>
    <row r="24" spans="1:10" ht="12.75" customHeight="1">
      <c r="A24" s="36" t="s">
        <v>118</v>
      </c>
      <c r="B24" s="37"/>
      <c r="C24" s="37"/>
      <c r="D24" s="37"/>
      <c r="E24" s="38"/>
      <c r="F24" s="142">
        <v>4.13</v>
      </c>
      <c r="G24" s="142"/>
      <c r="H24" s="94" t="str">
        <f>H22</f>
        <v>Круглосуточно</v>
      </c>
      <c r="I24" s="89"/>
      <c r="J24" s="90"/>
    </row>
    <row r="25" spans="1:10" ht="12.75">
      <c r="A25" s="39"/>
      <c r="B25" s="40"/>
      <c r="C25" s="40"/>
      <c r="D25" s="40"/>
      <c r="E25" s="41"/>
      <c r="F25" s="142"/>
      <c r="G25" s="142"/>
      <c r="H25" s="95"/>
      <c r="I25" s="96"/>
      <c r="J25" s="97"/>
    </row>
    <row r="26" spans="1:10" ht="0.75" customHeight="1">
      <c r="A26" s="42"/>
      <c r="B26" s="43"/>
      <c r="C26" s="43"/>
      <c r="D26" s="43"/>
      <c r="E26" s="44"/>
      <c r="F26" s="142"/>
      <c r="G26" s="142"/>
      <c r="H26" s="91"/>
      <c r="I26" s="92"/>
      <c r="J26" s="93"/>
    </row>
    <row r="27" spans="1:10" ht="12.75">
      <c r="A27" s="36" t="s">
        <v>92</v>
      </c>
      <c r="B27" s="37"/>
      <c r="C27" s="37"/>
      <c r="D27" s="37"/>
      <c r="E27" s="38"/>
      <c r="F27" s="142">
        <v>1.39</v>
      </c>
      <c r="G27" s="142"/>
      <c r="H27" s="88" t="str">
        <f>H24</f>
        <v>Круглосуточно</v>
      </c>
      <c r="I27" s="89"/>
      <c r="J27" s="90"/>
    </row>
    <row r="28" spans="1:10" ht="12.75">
      <c r="A28" s="39"/>
      <c r="B28" s="40"/>
      <c r="C28" s="40"/>
      <c r="D28" s="40"/>
      <c r="E28" s="41"/>
      <c r="F28" s="142"/>
      <c r="G28" s="142"/>
      <c r="H28" s="95"/>
      <c r="I28" s="96"/>
      <c r="J28" s="97"/>
    </row>
    <row r="29" spans="1:10" ht="2.25" customHeight="1">
      <c r="A29" s="42"/>
      <c r="B29" s="43"/>
      <c r="C29" s="43"/>
      <c r="D29" s="43"/>
      <c r="E29" s="44"/>
      <c r="F29" s="142"/>
      <c r="G29" s="142"/>
      <c r="H29" s="91"/>
      <c r="I29" s="92"/>
      <c r="J29" s="93"/>
    </row>
    <row r="30" spans="1:10" ht="12.75">
      <c r="A30" s="28" t="s">
        <v>99</v>
      </c>
      <c r="B30" s="29"/>
      <c r="C30" s="29"/>
      <c r="D30" s="29"/>
      <c r="E30" s="30"/>
      <c r="F30" s="31">
        <v>0.4</v>
      </c>
      <c r="G30" s="32"/>
      <c r="H30" s="33" t="str">
        <f>H27</f>
        <v>Круглосуточно</v>
      </c>
      <c r="I30" s="34"/>
      <c r="J30" s="35"/>
    </row>
    <row r="31" spans="1:10" ht="12.75">
      <c r="A31" s="19" t="s">
        <v>25</v>
      </c>
      <c r="B31" s="20"/>
      <c r="C31" s="20"/>
      <c r="D31" s="20"/>
      <c r="E31" s="21"/>
      <c r="F31" s="24">
        <v>0.09</v>
      </c>
      <c r="G31" s="26"/>
      <c r="H31" s="81" t="s">
        <v>108</v>
      </c>
      <c r="I31" s="25"/>
      <c r="J31" s="26"/>
    </row>
    <row r="32" spans="1:10" ht="12.75">
      <c r="A32" s="19" t="s">
        <v>27</v>
      </c>
      <c r="B32" s="20"/>
      <c r="C32" s="20"/>
      <c r="D32" s="20"/>
      <c r="E32" s="21"/>
      <c r="F32" s="24">
        <v>1.26</v>
      </c>
      <c r="G32" s="26"/>
      <c r="H32" s="24" t="str">
        <f>H31</f>
        <v>Ежемесячно</v>
      </c>
      <c r="I32" s="25"/>
      <c r="J32" s="26"/>
    </row>
    <row r="33" spans="1:11" ht="12.75">
      <c r="A33" s="84" t="s">
        <v>59</v>
      </c>
      <c r="B33" s="85"/>
      <c r="C33" s="85"/>
      <c r="D33" s="85"/>
      <c r="E33" s="85"/>
      <c r="F33" s="73">
        <v>0.23</v>
      </c>
      <c r="G33" s="74"/>
      <c r="H33" s="24" t="str">
        <f>H30</f>
        <v>Круглосуточно</v>
      </c>
      <c r="I33" s="25"/>
      <c r="J33" s="26"/>
      <c r="K33" s="17"/>
    </row>
    <row r="34" spans="1:10" ht="12.75">
      <c r="A34" s="19" t="s">
        <v>65</v>
      </c>
      <c r="B34" s="20"/>
      <c r="C34" s="20"/>
      <c r="D34" s="20"/>
      <c r="E34" s="21"/>
      <c r="F34" s="31">
        <v>2.54</v>
      </c>
      <c r="G34" s="32"/>
      <c r="H34" s="24" t="s">
        <v>32</v>
      </c>
      <c r="I34" s="25"/>
      <c r="J34" s="26"/>
    </row>
    <row r="35" spans="1:10" ht="12.75">
      <c r="A35" s="19" t="s">
        <v>30</v>
      </c>
      <c r="B35" s="20"/>
      <c r="C35" s="20"/>
      <c r="D35" s="20"/>
      <c r="E35" s="21"/>
      <c r="F35" s="24">
        <v>2.97</v>
      </c>
      <c r="G35" s="26"/>
      <c r="H35" s="24"/>
      <c r="I35" s="25"/>
      <c r="J35" s="26"/>
    </row>
    <row r="36" spans="1:10" ht="12.75">
      <c r="A36" s="19" t="s">
        <v>112</v>
      </c>
      <c r="B36" s="20"/>
      <c r="C36" s="20"/>
      <c r="D36" s="20"/>
      <c r="E36" s="21"/>
      <c r="F36" s="24">
        <v>0.82</v>
      </c>
      <c r="G36" s="26"/>
      <c r="H36" s="24"/>
      <c r="I36" s="25"/>
      <c r="J36" s="26"/>
    </row>
    <row r="37" spans="1:10" ht="12.75">
      <c r="A37" s="19" t="s">
        <v>56</v>
      </c>
      <c r="B37" s="20"/>
      <c r="C37" s="20"/>
      <c r="D37" s="20"/>
      <c r="E37" s="21"/>
      <c r="F37" s="88">
        <v>2.4</v>
      </c>
      <c r="G37" s="90"/>
      <c r="H37" s="24"/>
      <c r="I37" s="25"/>
      <c r="J37" s="26"/>
    </row>
    <row r="38" spans="1:10" ht="12.75">
      <c r="A38" s="8" t="s">
        <v>57</v>
      </c>
      <c r="B38" s="2"/>
      <c r="C38" s="2"/>
      <c r="D38" s="2"/>
      <c r="E38" s="3"/>
      <c r="F38" s="95"/>
      <c r="G38" s="97"/>
      <c r="H38" s="24" t="s">
        <v>26</v>
      </c>
      <c r="I38" s="25"/>
      <c r="J38" s="26"/>
    </row>
    <row r="39" spans="1:10" ht="12.75">
      <c r="A39" s="8" t="s">
        <v>58</v>
      </c>
      <c r="B39" s="2"/>
      <c r="C39" s="2"/>
      <c r="D39" s="2"/>
      <c r="E39" s="3"/>
      <c r="F39" s="91"/>
      <c r="G39" s="93"/>
      <c r="H39" s="81" t="s">
        <v>120</v>
      </c>
      <c r="I39" s="25"/>
      <c r="J39" s="26"/>
    </row>
    <row r="40" spans="1:10" ht="12.75">
      <c r="A40" s="19" t="s">
        <v>70</v>
      </c>
      <c r="B40" s="20"/>
      <c r="C40" s="20"/>
      <c r="D40" s="20"/>
      <c r="E40" s="21"/>
      <c r="F40" s="31">
        <v>0.9</v>
      </c>
      <c r="G40" s="32"/>
      <c r="H40" s="24" t="str">
        <f>H32</f>
        <v>Ежемесячно</v>
      </c>
      <c r="I40" s="25"/>
      <c r="J40" s="26"/>
    </row>
    <row r="41" spans="1:10" ht="12.75">
      <c r="A41" s="19" t="s">
        <v>74</v>
      </c>
      <c r="B41" s="20"/>
      <c r="C41" s="20"/>
      <c r="D41" s="20"/>
      <c r="E41" s="21"/>
      <c r="F41" s="31">
        <v>0.5</v>
      </c>
      <c r="G41" s="32"/>
      <c r="H41" s="24" t="str">
        <f>H40</f>
        <v>Ежемесячно</v>
      </c>
      <c r="I41" s="25"/>
      <c r="J41" s="26"/>
    </row>
    <row r="42" spans="1:10" ht="12.75">
      <c r="A42" s="19" t="s">
        <v>33</v>
      </c>
      <c r="B42" s="20"/>
      <c r="C42" s="20"/>
      <c r="D42" s="20"/>
      <c r="E42" s="21"/>
      <c r="F42" s="73">
        <f>F41+F40+F37+F36+F35+F34+F33+F32+F31+F21+F17+F12+F9</f>
        <v>28.83</v>
      </c>
      <c r="G42" s="74"/>
      <c r="H42" s="24"/>
      <c r="I42" s="25"/>
      <c r="J42" s="26"/>
    </row>
    <row r="43" spans="1:12" ht="12.75">
      <c r="A43" s="19" t="s">
        <v>85</v>
      </c>
      <c r="B43" s="20"/>
      <c r="C43" s="20"/>
      <c r="D43" s="20"/>
      <c r="E43" s="21"/>
      <c r="F43" s="70">
        <v>3.99</v>
      </c>
      <c r="G43" s="71"/>
      <c r="H43" s="24"/>
      <c r="I43" s="25"/>
      <c r="J43" s="26"/>
      <c r="K43" s="17"/>
      <c r="L43" s="6"/>
    </row>
    <row r="44" spans="1:14" ht="12.75">
      <c r="A44" s="19" t="s">
        <v>34</v>
      </c>
      <c r="B44" s="20"/>
      <c r="C44" s="20"/>
      <c r="D44" s="20"/>
      <c r="E44" s="21"/>
      <c r="F44" s="72">
        <f>SUM(F42:F43)</f>
        <v>32.82</v>
      </c>
      <c r="G44" s="60"/>
      <c r="H44" s="70"/>
      <c r="I44" s="25"/>
      <c r="J44" s="26"/>
      <c r="L44" s="15"/>
      <c r="N44" s="10"/>
    </row>
    <row r="45" spans="1:14" ht="12.75">
      <c r="A45" s="58" t="s">
        <v>35</v>
      </c>
      <c r="B45" s="59"/>
      <c r="C45" s="59"/>
      <c r="D45" s="59"/>
      <c r="E45" s="59"/>
      <c r="F45" s="59"/>
      <c r="G45" s="59"/>
      <c r="H45" s="59"/>
      <c r="I45" s="59"/>
      <c r="J45" s="60"/>
      <c r="L45" s="9"/>
      <c r="N45" s="10"/>
    </row>
    <row r="46" spans="1:12" ht="16.5" customHeight="1">
      <c r="A46" s="53" t="s">
        <v>87</v>
      </c>
      <c r="B46" s="54"/>
      <c r="C46" s="54"/>
      <c r="D46" s="54"/>
      <c r="E46" s="55"/>
      <c r="F46" s="51"/>
      <c r="G46" s="52"/>
      <c r="H46" s="64"/>
      <c r="I46" s="65"/>
      <c r="J46" s="66"/>
      <c r="L46" s="9"/>
    </row>
    <row r="47" spans="1:10" ht="12.75">
      <c r="A47" s="45" t="s">
        <v>50</v>
      </c>
      <c r="B47" s="45"/>
      <c r="C47" s="45"/>
      <c r="D47" s="45"/>
      <c r="E47" s="45"/>
      <c r="F47" s="46">
        <f>4*12*F7</f>
        <v>137186.40000000002</v>
      </c>
      <c r="G47" s="46"/>
      <c r="H47" s="64"/>
      <c r="I47" s="65"/>
      <c r="J47" s="66"/>
    </row>
    <row r="48" spans="1:10" ht="12.75">
      <c r="A48" s="19" t="s">
        <v>82</v>
      </c>
      <c r="B48" s="20"/>
      <c r="C48" s="20"/>
      <c r="D48" s="20"/>
      <c r="E48" s="21"/>
      <c r="F48" s="47">
        <f>F47/12/F7</f>
        <v>4.000000000000001</v>
      </c>
      <c r="G48" s="48"/>
      <c r="H48" s="67"/>
      <c r="I48" s="68"/>
      <c r="J48" s="69"/>
    </row>
  </sheetData>
  <sheetProtection/>
  <mergeCells count="98"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11"/>
    <mergeCell ref="H9:J9"/>
    <mergeCell ref="A10:E10"/>
    <mergeCell ref="H10:J10"/>
    <mergeCell ref="A11:E11"/>
    <mergeCell ref="H11:J11"/>
    <mergeCell ref="H20:J20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H27:J29"/>
    <mergeCell ref="F21:G21"/>
    <mergeCell ref="A17:E17"/>
    <mergeCell ref="F17:G20"/>
    <mergeCell ref="H17:J17"/>
    <mergeCell ref="A18:E18"/>
    <mergeCell ref="H18:J18"/>
    <mergeCell ref="A19:E19"/>
    <mergeCell ref="H19:J19"/>
    <mergeCell ref="A20:E20"/>
    <mergeCell ref="A21:E21"/>
    <mergeCell ref="H21:J21"/>
    <mergeCell ref="A22:E23"/>
    <mergeCell ref="H22:J23"/>
    <mergeCell ref="A24:E26"/>
    <mergeCell ref="H24:J26"/>
    <mergeCell ref="H34:J34"/>
    <mergeCell ref="A31:E31"/>
    <mergeCell ref="F31:G31"/>
    <mergeCell ref="H31:J31"/>
    <mergeCell ref="A32:E32"/>
    <mergeCell ref="F32:G32"/>
    <mergeCell ref="H32:J32"/>
    <mergeCell ref="H35:J35"/>
    <mergeCell ref="F37:G39"/>
    <mergeCell ref="H37:J37"/>
    <mergeCell ref="H38:J38"/>
    <mergeCell ref="H39:J39"/>
    <mergeCell ref="A33:E33"/>
    <mergeCell ref="F33:G33"/>
    <mergeCell ref="H33:J33"/>
    <mergeCell ref="A34:E34"/>
    <mergeCell ref="F34:G34"/>
    <mergeCell ref="H40:J40"/>
    <mergeCell ref="A41:E41"/>
    <mergeCell ref="F41:G41"/>
    <mergeCell ref="H41:J41"/>
    <mergeCell ref="A42:E42"/>
    <mergeCell ref="F42:G42"/>
    <mergeCell ref="H42:J42"/>
    <mergeCell ref="H43:J43"/>
    <mergeCell ref="H44:J44"/>
    <mergeCell ref="A45:J45"/>
    <mergeCell ref="A46:E46"/>
    <mergeCell ref="F46:G46"/>
    <mergeCell ref="H46:J48"/>
    <mergeCell ref="A47:E47"/>
    <mergeCell ref="F47:G47"/>
    <mergeCell ref="F44:G44"/>
    <mergeCell ref="A27:E29"/>
    <mergeCell ref="A48:E48"/>
    <mergeCell ref="F48:G48"/>
    <mergeCell ref="A44:E44"/>
    <mergeCell ref="A43:E43"/>
    <mergeCell ref="F43:G43"/>
    <mergeCell ref="A40:E40"/>
    <mergeCell ref="F40:G40"/>
    <mergeCell ref="A35:E35"/>
    <mergeCell ref="F35:G35"/>
    <mergeCell ref="A37:E37"/>
    <mergeCell ref="A36:E36"/>
    <mergeCell ref="F36:G36"/>
    <mergeCell ref="H36:J36"/>
    <mergeCell ref="F22:G23"/>
    <mergeCell ref="F24:G26"/>
    <mergeCell ref="F27:G29"/>
    <mergeCell ref="A30:E30"/>
    <mergeCell ref="F30:G30"/>
    <mergeCell ref="H30:J30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M55"/>
  <sheetViews>
    <sheetView zoomScalePageLayoutView="0" workbookViewId="0" topLeftCell="A1">
      <selection activeCell="K32" sqref="K32:N46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3" max="13" width="10.28125" style="0" bestFit="1" customWidth="1"/>
  </cols>
  <sheetData>
    <row r="2" spans="1:10" ht="12.75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17" t="s">
        <v>130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9" t="s">
        <v>0</v>
      </c>
      <c r="B4" s="120"/>
      <c r="C4" s="120"/>
      <c r="D4" s="120"/>
      <c r="E4" s="121"/>
      <c r="F4" s="125" t="s">
        <v>1</v>
      </c>
      <c r="G4" s="126"/>
      <c r="H4" s="119" t="s">
        <v>2</v>
      </c>
      <c r="I4" s="120"/>
      <c r="J4" s="121"/>
    </row>
    <row r="5" spans="1:10" ht="12.75">
      <c r="A5" s="122"/>
      <c r="B5" s="123"/>
      <c r="C5" s="123"/>
      <c r="D5" s="123"/>
      <c r="E5" s="124"/>
      <c r="F5" s="127"/>
      <c r="G5" s="128"/>
      <c r="H5" s="122"/>
      <c r="I5" s="123"/>
      <c r="J5" s="124"/>
    </row>
    <row r="6" spans="1:10" ht="12.75">
      <c r="A6" s="109" t="s">
        <v>89</v>
      </c>
      <c r="B6" s="109"/>
      <c r="C6" s="109"/>
      <c r="D6" s="109"/>
      <c r="E6" s="110"/>
      <c r="F6" s="111">
        <v>4339.4</v>
      </c>
      <c r="G6" s="112"/>
      <c r="H6" s="113"/>
      <c r="I6" s="114"/>
      <c r="J6" s="115"/>
    </row>
    <row r="7" spans="1:10" ht="12.75">
      <c r="A7" s="109"/>
      <c r="B7" s="109"/>
      <c r="C7" s="109"/>
      <c r="D7" s="109"/>
      <c r="E7" s="110"/>
      <c r="F7" s="116"/>
      <c r="G7" s="112"/>
      <c r="H7" s="113"/>
      <c r="I7" s="114"/>
      <c r="J7" s="115"/>
    </row>
    <row r="8" spans="1:10" ht="12.75">
      <c r="A8" s="106" t="s">
        <v>3</v>
      </c>
      <c r="B8" s="106"/>
      <c r="C8" s="106"/>
      <c r="D8" s="106"/>
      <c r="E8" s="106"/>
      <c r="F8" s="88">
        <v>3.49</v>
      </c>
      <c r="G8" s="90"/>
      <c r="H8" s="24"/>
      <c r="I8" s="25"/>
      <c r="J8" s="26"/>
    </row>
    <row r="9" spans="1:10" ht="25.5" customHeight="1">
      <c r="A9" s="107" t="s">
        <v>4</v>
      </c>
      <c r="B9" s="108"/>
      <c r="C9" s="108"/>
      <c r="D9" s="108"/>
      <c r="E9" s="108"/>
      <c r="F9" s="95"/>
      <c r="G9" s="97"/>
      <c r="H9" s="33" t="s">
        <v>79</v>
      </c>
      <c r="I9" s="34"/>
      <c r="J9" s="35"/>
    </row>
    <row r="10" spans="1:10" ht="14.25" customHeight="1">
      <c r="A10" s="101" t="s">
        <v>5</v>
      </c>
      <c r="B10" s="29"/>
      <c r="C10" s="29"/>
      <c r="D10" s="29"/>
      <c r="E10" s="29"/>
      <c r="F10" s="95"/>
      <c r="G10" s="97"/>
      <c r="H10" s="24" t="s">
        <v>8</v>
      </c>
      <c r="I10" s="25"/>
      <c r="J10" s="26"/>
    </row>
    <row r="11" spans="1:10" ht="12.75">
      <c r="A11" s="19" t="s">
        <v>9</v>
      </c>
      <c r="B11" s="20"/>
      <c r="C11" s="20"/>
      <c r="D11" s="20"/>
      <c r="E11" s="21"/>
      <c r="F11" s="88">
        <v>2.37</v>
      </c>
      <c r="G11" s="90"/>
      <c r="H11" s="24"/>
      <c r="I11" s="25"/>
      <c r="J11" s="26"/>
    </row>
    <row r="12" spans="1:10" ht="12.75">
      <c r="A12" s="87" t="s">
        <v>10</v>
      </c>
      <c r="B12" s="37"/>
      <c r="C12" s="37"/>
      <c r="D12" s="37"/>
      <c r="E12" s="38"/>
      <c r="F12" s="95"/>
      <c r="G12" s="97"/>
      <c r="H12" s="88" t="s">
        <v>13</v>
      </c>
      <c r="I12" s="89"/>
      <c r="J12" s="90"/>
    </row>
    <row r="13" spans="1:10" ht="26.25" customHeight="1">
      <c r="A13" s="42"/>
      <c r="B13" s="43"/>
      <c r="C13" s="43"/>
      <c r="D13" s="43"/>
      <c r="E13" s="44"/>
      <c r="F13" s="95"/>
      <c r="G13" s="97"/>
      <c r="H13" s="91"/>
      <c r="I13" s="92"/>
      <c r="J13" s="93"/>
    </row>
    <row r="14" spans="1:10" ht="12.75">
      <c r="A14" s="101" t="s">
        <v>11</v>
      </c>
      <c r="B14" s="29"/>
      <c r="C14" s="29"/>
      <c r="D14" s="29"/>
      <c r="E14" s="30"/>
      <c r="F14" s="95"/>
      <c r="G14" s="97"/>
      <c r="H14" s="24" t="s">
        <v>14</v>
      </c>
      <c r="I14" s="25"/>
      <c r="J14" s="26"/>
    </row>
    <row r="15" spans="1:10" ht="12.75">
      <c r="A15" s="101" t="s">
        <v>12</v>
      </c>
      <c r="B15" s="29"/>
      <c r="C15" s="29"/>
      <c r="D15" s="29"/>
      <c r="E15" s="30"/>
      <c r="F15" s="91"/>
      <c r="G15" s="93"/>
      <c r="H15" s="24" t="s">
        <v>15</v>
      </c>
      <c r="I15" s="25"/>
      <c r="J15" s="26"/>
    </row>
    <row r="16" spans="1:10" ht="24.75" customHeight="1">
      <c r="A16" s="98" t="s">
        <v>16</v>
      </c>
      <c r="B16" s="99"/>
      <c r="C16" s="99"/>
      <c r="D16" s="99"/>
      <c r="E16" s="100"/>
      <c r="F16" s="88">
        <v>0.46</v>
      </c>
      <c r="G16" s="90"/>
      <c r="H16" s="25"/>
      <c r="I16" s="25"/>
      <c r="J16" s="26"/>
    </row>
    <row r="17" spans="1:10" ht="12.75">
      <c r="A17" s="101" t="s">
        <v>17</v>
      </c>
      <c r="B17" s="29"/>
      <c r="C17" s="29"/>
      <c r="D17" s="29"/>
      <c r="E17" s="30"/>
      <c r="F17" s="95"/>
      <c r="G17" s="97"/>
      <c r="H17" s="25"/>
      <c r="I17" s="25"/>
      <c r="J17" s="26"/>
    </row>
    <row r="18" spans="1:10" ht="12.75">
      <c r="A18" s="102" t="s">
        <v>18</v>
      </c>
      <c r="B18" s="103"/>
      <c r="C18" s="103"/>
      <c r="D18" s="103"/>
      <c r="E18" s="104"/>
      <c r="F18" s="95"/>
      <c r="G18" s="97"/>
      <c r="H18" s="25" t="s">
        <v>107</v>
      </c>
      <c r="I18" s="25"/>
      <c r="J18" s="26"/>
    </row>
    <row r="19" spans="1:10" ht="12.75">
      <c r="A19" s="101" t="s">
        <v>20</v>
      </c>
      <c r="B19" s="29"/>
      <c r="C19" s="29"/>
      <c r="D19" s="29"/>
      <c r="E19" s="30"/>
      <c r="F19" s="95"/>
      <c r="G19" s="97"/>
      <c r="H19" s="88"/>
      <c r="I19" s="89"/>
      <c r="J19" s="90"/>
    </row>
    <row r="20" spans="1:13" ht="12.75">
      <c r="A20" s="19" t="s">
        <v>21</v>
      </c>
      <c r="B20" s="20"/>
      <c r="C20" s="20"/>
      <c r="D20" s="20"/>
      <c r="E20" s="21"/>
      <c r="F20" s="33">
        <f>F21+F23+F26+F29</f>
        <v>8.35</v>
      </c>
      <c r="G20" s="35"/>
      <c r="H20" s="24"/>
      <c r="I20" s="25"/>
      <c r="J20" s="26"/>
      <c r="M20" s="6"/>
    </row>
    <row r="21" spans="1:10" ht="12.75">
      <c r="A21" s="87" t="s">
        <v>22</v>
      </c>
      <c r="B21" s="37"/>
      <c r="C21" s="37"/>
      <c r="D21" s="37"/>
      <c r="E21" s="38"/>
      <c r="F21" s="142">
        <v>2.43</v>
      </c>
      <c r="G21" s="142"/>
      <c r="H21" s="88" t="s">
        <v>23</v>
      </c>
      <c r="I21" s="89"/>
      <c r="J21" s="90"/>
    </row>
    <row r="22" spans="1:10" ht="25.5" customHeight="1">
      <c r="A22" s="42"/>
      <c r="B22" s="43"/>
      <c r="C22" s="43"/>
      <c r="D22" s="43"/>
      <c r="E22" s="44"/>
      <c r="F22" s="142"/>
      <c r="G22" s="142"/>
      <c r="H22" s="91"/>
      <c r="I22" s="92"/>
      <c r="J22" s="93"/>
    </row>
    <row r="23" spans="1:10" ht="12.75" customHeight="1">
      <c r="A23" s="36" t="s">
        <v>110</v>
      </c>
      <c r="B23" s="37"/>
      <c r="C23" s="37"/>
      <c r="D23" s="37"/>
      <c r="E23" s="38"/>
      <c r="F23" s="142">
        <v>4.13</v>
      </c>
      <c r="G23" s="142"/>
      <c r="H23" s="94" t="str">
        <f>H21</f>
        <v>Круглосуточно</v>
      </c>
      <c r="I23" s="89"/>
      <c r="J23" s="90"/>
    </row>
    <row r="24" spans="1:10" ht="12.75">
      <c r="A24" s="39"/>
      <c r="B24" s="40"/>
      <c r="C24" s="40"/>
      <c r="D24" s="40"/>
      <c r="E24" s="41"/>
      <c r="F24" s="142"/>
      <c r="G24" s="142"/>
      <c r="H24" s="95"/>
      <c r="I24" s="96"/>
      <c r="J24" s="97"/>
    </row>
    <row r="25" spans="1:10" ht="0.75" customHeight="1">
      <c r="A25" s="42"/>
      <c r="B25" s="43"/>
      <c r="C25" s="43"/>
      <c r="D25" s="43"/>
      <c r="E25" s="44"/>
      <c r="F25" s="142"/>
      <c r="G25" s="142"/>
      <c r="H25" s="91"/>
      <c r="I25" s="92"/>
      <c r="J25" s="93"/>
    </row>
    <row r="26" spans="1:10" ht="12.75">
      <c r="A26" s="36" t="s">
        <v>98</v>
      </c>
      <c r="B26" s="37"/>
      <c r="C26" s="37"/>
      <c r="D26" s="37"/>
      <c r="E26" s="38"/>
      <c r="F26" s="142">
        <v>1.39</v>
      </c>
      <c r="G26" s="142"/>
      <c r="H26" s="88" t="str">
        <f>H23</f>
        <v>Круглосуточно</v>
      </c>
      <c r="I26" s="89"/>
      <c r="J26" s="90"/>
    </row>
    <row r="27" spans="1:10" ht="12.75">
      <c r="A27" s="39"/>
      <c r="B27" s="40"/>
      <c r="C27" s="40"/>
      <c r="D27" s="40"/>
      <c r="E27" s="41"/>
      <c r="F27" s="142"/>
      <c r="G27" s="142"/>
      <c r="H27" s="95"/>
      <c r="I27" s="96"/>
      <c r="J27" s="97"/>
    </row>
    <row r="28" spans="1:10" ht="12.75" hidden="1">
      <c r="A28" s="42"/>
      <c r="B28" s="43"/>
      <c r="C28" s="43"/>
      <c r="D28" s="43"/>
      <c r="E28" s="44"/>
      <c r="F28" s="142"/>
      <c r="G28" s="142"/>
      <c r="H28" s="91"/>
      <c r="I28" s="92"/>
      <c r="J28" s="93"/>
    </row>
    <row r="29" spans="1:10" ht="12.75">
      <c r="A29" s="28" t="s">
        <v>126</v>
      </c>
      <c r="B29" s="29"/>
      <c r="C29" s="29"/>
      <c r="D29" s="29"/>
      <c r="E29" s="30"/>
      <c r="F29" s="31">
        <v>0.4</v>
      </c>
      <c r="G29" s="32"/>
      <c r="H29" s="33" t="str">
        <f>H26</f>
        <v>Круглосуточно</v>
      </c>
      <c r="I29" s="34"/>
      <c r="J29" s="35"/>
    </row>
    <row r="30" spans="1:10" ht="12.75">
      <c r="A30" s="19" t="s">
        <v>25</v>
      </c>
      <c r="B30" s="20"/>
      <c r="C30" s="20"/>
      <c r="D30" s="20"/>
      <c r="E30" s="21"/>
      <c r="F30" s="24">
        <v>0.09</v>
      </c>
      <c r="G30" s="26"/>
      <c r="H30" s="24" t="s">
        <v>108</v>
      </c>
      <c r="I30" s="25"/>
      <c r="J30" s="26"/>
    </row>
    <row r="31" spans="1:10" ht="12.75">
      <c r="A31" s="19" t="s">
        <v>27</v>
      </c>
      <c r="B31" s="20"/>
      <c r="C31" s="20"/>
      <c r="D31" s="20"/>
      <c r="E31" s="21"/>
      <c r="F31" s="24">
        <v>1.29</v>
      </c>
      <c r="G31" s="26"/>
      <c r="H31" s="24" t="str">
        <f>H30</f>
        <v>Ежемесячно</v>
      </c>
      <c r="I31" s="25"/>
      <c r="J31" s="26"/>
    </row>
    <row r="32" spans="1:11" ht="12.75">
      <c r="A32" s="84" t="s">
        <v>59</v>
      </c>
      <c r="B32" s="85"/>
      <c r="C32" s="85"/>
      <c r="D32" s="85"/>
      <c r="E32" s="85"/>
      <c r="F32" s="73">
        <v>0.23</v>
      </c>
      <c r="G32" s="74"/>
      <c r="H32" s="24" t="str">
        <f>H29</f>
        <v>Круглосуточно</v>
      </c>
      <c r="I32" s="25"/>
      <c r="J32" s="26"/>
      <c r="K32" s="17"/>
    </row>
    <row r="33" spans="1:10" ht="12.75">
      <c r="A33" s="19" t="s">
        <v>66</v>
      </c>
      <c r="B33" s="20"/>
      <c r="C33" s="20"/>
      <c r="D33" s="20"/>
      <c r="E33" s="21"/>
      <c r="F33" s="31">
        <v>2.54</v>
      </c>
      <c r="G33" s="32"/>
      <c r="H33" s="24" t="s">
        <v>32</v>
      </c>
      <c r="I33" s="25"/>
      <c r="J33" s="26"/>
    </row>
    <row r="34" spans="1:10" ht="12.75">
      <c r="A34" s="19" t="s">
        <v>30</v>
      </c>
      <c r="B34" s="20"/>
      <c r="C34" s="20"/>
      <c r="D34" s="20"/>
      <c r="E34" s="21"/>
      <c r="F34" s="24">
        <v>2.97</v>
      </c>
      <c r="G34" s="26"/>
      <c r="H34" s="24"/>
      <c r="I34" s="25"/>
      <c r="J34" s="26"/>
    </row>
    <row r="35" spans="1:10" ht="12.75">
      <c r="A35" s="19" t="s">
        <v>112</v>
      </c>
      <c r="B35" s="20"/>
      <c r="C35" s="20"/>
      <c r="D35" s="20"/>
      <c r="E35" s="21"/>
      <c r="F35" s="24">
        <v>0.82</v>
      </c>
      <c r="G35" s="26"/>
      <c r="H35" s="24"/>
      <c r="I35" s="25"/>
      <c r="J35" s="26"/>
    </row>
    <row r="36" spans="1:10" ht="12.75">
      <c r="A36" s="19" t="s">
        <v>56</v>
      </c>
      <c r="B36" s="20"/>
      <c r="C36" s="20"/>
      <c r="D36" s="20"/>
      <c r="E36" s="21"/>
      <c r="F36" s="88">
        <v>2.37</v>
      </c>
      <c r="G36" s="90"/>
      <c r="H36" s="24"/>
      <c r="I36" s="25"/>
      <c r="J36" s="26"/>
    </row>
    <row r="37" spans="1:12" ht="12.75">
      <c r="A37" s="8" t="s">
        <v>57</v>
      </c>
      <c r="B37" s="2"/>
      <c r="C37" s="2"/>
      <c r="D37" s="2"/>
      <c r="E37" s="3"/>
      <c r="F37" s="95"/>
      <c r="G37" s="97"/>
      <c r="H37" s="24" t="s">
        <v>26</v>
      </c>
      <c r="I37" s="25"/>
      <c r="J37" s="26"/>
      <c r="L37" s="9"/>
    </row>
    <row r="38" spans="1:12" ht="12.75">
      <c r="A38" s="8" t="s">
        <v>58</v>
      </c>
      <c r="B38" s="2"/>
      <c r="C38" s="2"/>
      <c r="D38" s="2"/>
      <c r="E38" s="3"/>
      <c r="F38" s="91"/>
      <c r="G38" s="93"/>
      <c r="H38" s="24" t="s">
        <v>120</v>
      </c>
      <c r="I38" s="25"/>
      <c r="J38" s="26"/>
      <c r="L38" s="9"/>
    </row>
    <row r="39" spans="1:12" ht="12.75">
      <c r="A39" s="19" t="s">
        <v>72</v>
      </c>
      <c r="B39" s="20"/>
      <c r="C39" s="20"/>
      <c r="D39" s="20"/>
      <c r="E39" s="21"/>
      <c r="F39" s="31">
        <v>0.9</v>
      </c>
      <c r="G39" s="32"/>
      <c r="H39" s="24" t="str">
        <f>H31</f>
        <v>Ежемесячно</v>
      </c>
      <c r="I39" s="25"/>
      <c r="J39" s="26"/>
      <c r="L39" s="9"/>
    </row>
    <row r="40" spans="1:12" ht="12.75">
      <c r="A40" s="19" t="s">
        <v>75</v>
      </c>
      <c r="B40" s="20"/>
      <c r="C40" s="20"/>
      <c r="D40" s="20"/>
      <c r="E40" s="21"/>
      <c r="F40" s="31">
        <v>0.33</v>
      </c>
      <c r="G40" s="32"/>
      <c r="H40" s="24" t="str">
        <f>H39</f>
        <v>Ежемесячно</v>
      </c>
      <c r="I40" s="25"/>
      <c r="J40" s="26"/>
      <c r="L40" s="9"/>
    </row>
    <row r="41" spans="1:12" ht="12.75">
      <c r="A41" s="19" t="s">
        <v>33</v>
      </c>
      <c r="B41" s="20"/>
      <c r="C41" s="20"/>
      <c r="D41" s="20"/>
      <c r="E41" s="21"/>
      <c r="F41" s="73">
        <f>F40+F39+F36+F35+F34+F33+F32+F31+F30+F20+F16+F11+F8</f>
        <v>26.21</v>
      </c>
      <c r="G41" s="74"/>
      <c r="H41" s="24"/>
      <c r="I41" s="25"/>
      <c r="J41" s="26"/>
      <c r="L41" s="6"/>
    </row>
    <row r="42" spans="1:12" ht="12.75">
      <c r="A42" s="19" t="s">
        <v>83</v>
      </c>
      <c r="B42" s="20"/>
      <c r="C42" s="20"/>
      <c r="D42" s="20"/>
      <c r="E42" s="21"/>
      <c r="F42" s="70">
        <v>2.91</v>
      </c>
      <c r="G42" s="71"/>
      <c r="H42" s="24"/>
      <c r="I42" s="25"/>
      <c r="J42" s="26"/>
      <c r="K42" s="17"/>
      <c r="L42" s="16"/>
    </row>
    <row r="43" spans="1:12" ht="12.75">
      <c r="A43" s="19" t="s">
        <v>34</v>
      </c>
      <c r="B43" s="20"/>
      <c r="C43" s="20"/>
      <c r="D43" s="20"/>
      <c r="E43" s="21"/>
      <c r="F43" s="72">
        <f>SUM(F41:F42)</f>
        <v>29.12</v>
      </c>
      <c r="G43" s="60"/>
      <c r="H43" s="70"/>
      <c r="I43" s="25"/>
      <c r="J43" s="26"/>
      <c r="L43" s="15"/>
    </row>
    <row r="44" spans="1:13" ht="12.75">
      <c r="A44" s="58" t="s">
        <v>35</v>
      </c>
      <c r="B44" s="59"/>
      <c r="C44" s="59"/>
      <c r="D44" s="59"/>
      <c r="E44" s="59"/>
      <c r="F44" s="59"/>
      <c r="G44" s="59"/>
      <c r="H44" s="59"/>
      <c r="I44" s="59"/>
      <c r="J44" s="60"/>
      <c r="L44" s="11"/>
      <c r="M44" s="18"/>
    </row>
    <row r="45" spans="1:12" ht="12.75">
      <c r="A45" s="56" t="s">
        <v>37</v>
      </c>
      <c r="B45" s="56"/>
      <c r="C45" s="56"/>
      <c r="D45" s="56"/>
      <c r="E45" s="56"/>
      <c r="F45" s="57"/>
      <c r="G45" s="57"/>
      <c r="H45" s="61" t="s">
        <v>36</v>
      </c>
      <c r="I45" s="62"/>
      <c r="J45" s="63"/>
      <c r="L45" s="9"/>
    </row>
    <row r="46" spans="1:10" ht="12.75">
      <c r="A46" s="56" t="s">
        <v>38</v>
      </c>
      <c r="B46" s="56"/>
      <c r="C46" s="56"/>
      <c r="D46" s="56"/>
      <c r="E46" s="56"/>
      <c r="F46" s="57"/>
      <c r="G46" s="57"/>
      <c r="H46" s="64"/>
      <c r="I46" s="65"/>
      <c r="J46" s="66"/>
    </row>
    <row r="47" spans="1:12" ht="12.75">
      <c r="A47" s="56" t="s">
        <v>40</v>
      </c>
      <c r="B47" s="56"/>
      <c r="C47" s="56"/>
      <c r="D47" s="56"/>
      <c r="E47" s="56"/>
      <c r="F47" s="57"/>
      <c r="G47" s="57"/>
      <c r="H47" s="64"/>
      <c r="I47" s="65"/>
      <c r="J47" s="66"/>
      <c r="L47" s="9"/>
    </row>
    <row r="48" spans="1:10" ht="12.75">
      <c r="A48" s="56" t="s">
        <v>44</v>
      </c>
      <c r="B48" s="56"/>
      <c r="C48" s="56"/>
      <c r="D48" s="56"/>
      <c r="E48" s="56"/>
      <c r="F48" s="57"/>
      <c r="G48" s="57"/>
      <c r="H48" s="64"/>
      <c r="I48" s="65"/>
      <c r="J48" s="66"/>
    </row>
    <row r="49" spans="1:10" ht="12.75">
      <c r="A49" s="56" t="s">
        <v>42</v>
      </c>
      <c r="B49" s="56"/>
      <c r="C49" s="56"/>
      <c r="D49" s="56"/>
      <c r="E49" s="56"/>
      <c r="F49" s="57"/>
      <c r="G49" s="57"/>
      <c r="H49" s="64"/>
      <c r="I49" s="65"/>
      <c r="J49" s="66"/>
    </row>
    <row r="50" spans="1:10" ht="12.75">
      <c r="A50" s="28" t="s">
        <v>39</v>
      </c>
      <c r="B50" s="49"/>
      <c r="C50" s="49"/>
      <c r="D50" s="49"/>
      <c r="E50" s="50"/>
      <c r="F50" s="51"/>
      <c r="G50" s="52"/>
      <c r="H50" s="64"/>
      <c r="I50" s="65"/>
      <c r="J50" s="66"/>
    </row>
    <row r="51" spans="1:10" ht="12.75">
      <c r="A51" s="28" t="s">
        <v>41</v>
      </c>
      <c r="B51" s="49"/>
      <c r="C51" s="49"/>
      <c r="D51" s="49"/>
      <c r="E51" s="50"/>
      <c r="F51" s="51"/>
      <c r="G51" s="52"/>
      <c r="H51" s="64"/>
      <c r="I51" s="65"/>
      <c r="J51" s="66"/>
    </row>
    <row r="52" spans="1:10" ht="24.75" customHeight="1">
      <c r="A52" s="53" t="s">
        <v>86</v>
      </c>
      <c r="B52" s="54"/>
      <c r="C52" s="54"/>
      <c r="D52" s="54"/>
      <c r="E52" s="55"/>
      <c r="F52" s="51"/>
      <c r="G52" s="52"/>
      <c r="H52" s="64"/>
      <c r="I52" s="65"/>
      <c r="J52" s="66"/>
    </row>
    <row r="53" spans="1:10" ht="12.75">
      <c r="A53" s="28" t="s">
        <v>51</v>
      </c>
      <c r="B53" s="49"/>
      <c r="C53" s="49"/>
      <c r="D53" s="49"/>
      <c r="E53" s="50"/>
      <c r="F53" s="51"/>
      <c r="G53" s="52"/>
      <c r="H53" s="64"/>
      <c r="I53" s="65"/>
      <c r="J53" s="66"/>
    </row>
    <row r="54" spans="1:10" ht="12.75">
      <c r="A54" s="45" t="s">
        <v>50</v>
      </c>
      <c r="B54" s="45"/>
      <c r="C54" s="45"/>
      <c r="D54" s="45"/>
      <c r="E54" s="45"/>
      <c r="F54" s="46">
        <f>F55*12*F6</f>
        <v>1516359.9359999998</v>
      </c>
      <c r="G54" s="46"/>
      <c r="H54" s="64"/>
      <c r="I54" s="65"/>
      <c r="J54" s="66"/>
    </row>
    <row r="55" spans="1:10" ht="12.75">
      <c r="A55" s="19" t="s">
        <v>82</v>
      </c>
      <c r="B55" s="20"/>
      <c r="C55" s="20"/>
      <c r="D55" s="20"/>
      <c r="E55" s="21"/>
      <c r="F55" s="47">
        <f>F43</f>
        <v>29.12</v>
      </c>
      <c r="G55" s="48"/>
      <c r="H55" s="67"/>
      <c r="I55" s="68"/>
      <c r="J55" s="69"/>
    </row>
  </sheetData>
  <sheetProtection/>
  <mergeCells count="113">
    <mergeCell ref="A2:J2"/>
    <mergeCell ref="A3:J3"/>
    <mergeCell ref="A4:E5"/>
    <mergeCell ref="F4:G5"/>
    <mergeCell ref="H4:J5"/>
    <mergeCell ref="A6:E6"/>
    <mergeCell ref="F6:G6"/>
    <mergeCell ref="H6:J6"/>
    <mergeCell ref="A7:E7"/>
    <mergeCell ref="F7:G7"/>
    <mergeCell ref="H7:J7"/>
    <mergeCell ref="A8:E8"/>
    <mergeCell ref="F8:G10"/>
    <mergeCell ref="H8:J8"/>
    <mergeCell ref="A9:E9"/>
    <mergeCell ref="H9:J9"/>
    <mergeCell ref="A10:E10"/>
    <mergeCell ref="H10:J10"/>
    <mergeCell ref="A11:E11"/>
    <mergeCell ref="F11:G15"/>
    <mergeCell ref="H11:J11"/>
    <mergeCell ref="A12:E13"/>
    <mergeCell ref="H12:J13"/>
    <mergeCell ref="A14:E14"/>
    <mergeCell ref="H14:J14"/>
    <mergeCell ref="A15:E15"/>
    <mergeCell ref="H15:J15"/>
    <mergeCell ref="A16:E16"/>
    <mergeCell ref="F16:G19"/>
    <mergeCell ref="H16:J16"/>
    <mergeCell ref="A17:E17"/>
    <mergeCell ref="H17:J17"/>
    <mergeCell ref="A18:E18"/>
    <mergeCell ref="H18:J18"/>
    <mergeCell ref="A19:E19"/>
    <mergeCell ref="H19:J19"/>
    <mergeCell ref="A20:E20"/>
    <mergeCell ref="F20:G20"/>
    <mergeCell ref="H20:J20"/>
    <mergeCell ref="A21:E22"/>
    <mergeCell ref="H21:J22"/>
    <mergeCell ref="A23:E25"/>
    <mergeCell ref="H23:J25"/>
    <mergeCell ref="F21:G22"/>
    <mergeCell ref="F23:G25"/>
    <mergeCell ref="A30:E30"/>
    <mergeCell ref="F30:G30"/>
    <mergeCell ref="H30:J30"/>
    <mergeCell ref="A31:E31"/>
    <mergeCell ref="F31:G31"/>
    <mergeCell ref="H31:J31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F36:G38"/>
    <mergeCell ref="H36:J36"/>
    <mergeCell ref="H37:J37"/>
    <mergeCell ref="H38:J38"/>
    <mergeCell ref="A36:E36"/>
    <mergeCell ref="A35:E35"/>
    <mergeCell ref="F35:G35"/>
    <mergeCell ref="A39:E39"/>
    <mergeCell ref="F39:G39"/>
    <mergeCell ref="H39:J39"/>
    <mergeCell ref="A40:E40"/>
    <mergeCell ref="F40:G40"/>
    <mergeCell ref="H40:J40"/>
    <mergeCell ref="F26:G28"/>
    <mergeCell ref="A29:E29"/>
    <mergeCell ref="F29:G29"/>
    <mergeCell ref="H29:J29"/>
    <mergeCell ref="A26:E28"/>
    <mergeCell ref="H26:J28"/>
    <mergeCell ref="H42:J42"/>
    <mergeCell ref="A43:E43"/>
    <mergeCell ref="F43:G43"/>
    <mergeCell ref="H43:J43"/>
    <mergeCell ref="A41:E41"/>
    <mergeCell ref="F41:G41"/>
    <mergeCell ref="H41:J41"/>
    <mergeCell ref="F46:G46"/>
    <mergeCell ref="A47:E47"/>
    <mergeCell ref="F47:G47"/>
    <mergeCell ref="A50:E50"/>
    <mergeCell ref="F50:G50"/>
    <mergeCell ref="A42:E42"/>
    <mergeCell ref="F42:G42"/>
    <mergeCell ref="F51:G51"/>
    <mergeCell ref="A48:E48"/>
    <mergeCell ref="F48:G48"/>
    <mergeCell ref="A49:E49"/>
    <mergeCell ref="F49:G49"/>
    <mergeCell ref="A44:J44"/>
    <mergeCell ref="A45:E45"/>
    <mergeCell ref="F45:G45"/>
    <mergeCell ref="H45:J55"/>
    <mergeCell ref="A46:E46"/>
    <mergeCell ref="H35:J35"/>
    <mergeCell ref="A54:E54"/>
    <mergeCell ref="F54:G54"/>
    <mergeCell ref="A55:E55"/>
    <mergeCell ref="F55:G55"/>
    <mergeCell ref="A52:E52"/>
    <mergeCell ref="F52:G52"/>
    <mergeCell ref="A53:E53"/>
    <mergeCell ref="F53:G53"/>
    <mergeCell ref="A51:E51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3:N52"/>
  <sheetViews>
    <sheetView zoomScalePageLayoutView="0" workbookViewId="0" topLeftCell="A1">
      <selection activeCell="K62" sqref="K61:K62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3" max="13" width="11.8515625" style="0" bestFit="1" customWidth="1"/>
  </cols>
  <sheetData>
    <row r="3" spans="1:10" ht="12.75">
      <c r="A3" s="117" t="s">
        <v>90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7" t="s">
        <v>138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2.75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2.75">
      <c r="A6" s="119" t="s">
        <v>0</v>
      </c>
      <c r="B6" s="120"/>
      <c r="C6" s="120"/>
      <c r="D6" s="120"/>
      <c r="E6" s="121"/>
      <c r="F6" s="125" t="s">
        <v>1</v>
      </c>
      <c r="G6" s="126"/>
      <c r="H6" s="119" t="s">
        <v>2</v>
      </c>
      <c r="I6" s="120"/>
      <c r="J6" s="121"/>
    </row>
    <row r="7" spans="1:10" ht="12.75">
      <c r="A7" s="122"/>
      <c r="B7" s="123"/>
      <c r="C7" s="123"/>
      <c r="D7" s="123"/>
      <c r="E7" s="124"/>
      <c r="F7" s="127"/>
      <c r="G7" s="128"/>
      <c r="H7" s="122"/>
      <c r="I7" s="123"/>
      <c r="J7" s="124"/>
    </row>
    <row r="8" spans="1:10" ht="12.75">
      <c r="A8" s="109" t="s">
        <v>89</v>
      </c>
      <c r="B8" s="109"/>
      <c r="C8" s="109"/>
      <c r="D8" s="109"/>
      <c r="E8" s="110"/>
      <c r="F8" s="111">
        <v>6264.1</v>
      </c>
      <c r="G8" s="112"/>
      <c r="H8" s="113"/>
      <c r="I8" s="114"/>
      <c r="J8" s="115"/>
    </row>
    <row r="9" spans="1:10" ht="12.75">
      <c r="A9" s="109"/>
      <c r="B9" s="109"/>
      <c r="C9" s="109"/>
      <c r="D9" s="109"/>
      <c r="E9" s="110"/>
      <c r="F9" s="116"/>
      <c r="G9" s="112"/>
      <c r="H9" s="113"/>
      <c r="I9" s="114"/>
      <c r="J9" s="115"/>
    </row>
    <row r="10" spans="1:10" ht="12.75">
      <c r="A10" s="106" t="s">
        <v>3</v>
      </c>
      <c r="B10" s="106"/>
      <c r="C10" s="106"/>
      <c r="D10" s="106"/>
      <c r="E10" s="106"/>
      <c r="F10" s="88">
        <v>2.82</v>
      </c>
      <c r="G10" s="90"/>
      <c r="H10" s="24"/>
      <c r="I10" s="25"/>
      <c r="J10" s="26"/>
    </row>
    <row r="11" spans="1:10" ht="25.5" customHeight="1">
      <c r="A11" s="107" t="s">
        <v>4</v>
      </c>
      <c r="B11" s="108"/>
      <c r="C11" s="108"/>
      <c r="D11" s="108"/>
      <c r="E11" s="108"/>
      <c r="F11" s="95"/>
      <c r="G11" s="97"/>
      <c r="H11" s="143" t="s">
        <v>79</v>
      </c>
      <c r="I11" s="34"/>
      <c r="J11" s="35"/>
    </row>
    <row r="12" spans="1:10" ht="14.25" customHeight="1">
      <c r="A12" s="101" t="s">
        <v>5</v>
      </c>
      <c r="B12" s="29"/>
      <c r="C12" s="29"/>
      <c r="D12" s="29"/>
      <c r="E12" s="29"/>
      <c r="F12" s="95"/>
      <c r="G12" s="97"/>
      <c r="H12" s="24" t="s">
        <v>8</v>
      </c>
      <c r="I12" s="25"/>
      <c r="J12" s="26"/>
    </row>
    <row r="13" spans="1:10" ht="12.75">
      <c r="A13" s="101" t="s">
        <v>6</v>
      </c>
      <c r="B13" s="29"/>
      <c r="C13" s="29"/>
      <c r="D13" s="29"/>
      <c r="E13" s="29"/>
      <c r="F13" s="91"/>
      <c r="G13" s="93"/>
      <c r="H13" s="33" t="s">
        <v>7</v>
      </c>
      <c r="I13" s="34"/>
      <c r="J13" s="35"/>
    </row>
    <row r="14" spans="1:10" ht="12.75">
      <c r="A14" s="19" t="s">
        <v>9</v>
      </c>
      <c r="B14" s="20"/>
      <c r="C14" s="20"/>
      <c r="D14" s="20"/>
      <c r="E14" s="21"/>
      <c r="F14" s="88">
        <v>2.74</v>
      </c>
      <c r="G14" s="90"/>
      <c r="H14" s="24"/>
      <c r="I14" s="25"/>
      <c r="J14" s="26"/>
    </row>
    <row r="15" spans="1:10" ht="12.75">
      <c r="A15" s="87" t="s">
        <v>10</v>
      </c>
      <c r="B15" s="37"/>
      <c r="C15" s="37"/>
      <c r="D15" s="37"/>
      <c r="E15" s="38"/>
      <c r="F15" s="95"/>
      <c r="G15" s="97"/>
      <c r="H15" s="88" t="s">
        <v>13</v>
      </c>
      <c r="I15" s="89"/>
      <c r="J15" s="90"/>
    </row>
    <row r="16" spans="1:10" ht="26.25" customHeight="1">
      <c r="A16" s="42"/>
      <c r="B16" s="43"/>
      <c r="C16" s="43"/>
      <c r="D16" s="43"/>
      <c r="E16" s="44"/>
      <c r="F16" s="95"/>
      <c r="G16" s="97"/>
      <c r="H16" s="91"/>
      <c r="I16" s="92"/>
      <c r="J16" s="93"/>
    </row>
    <row r="17" spans="1:10" ht="12.75">
      <c r="A17" s="101" t="s">
        <v>11</v>
      </c>
      <c r="B17" s="29"/>
      <c r="C17" s="29"/>
      <c r="D17" s="29"/>
      <c r="E17" s="30"/>
      <c r="F17" s="95"/>
      <c r="G17" s="97"/>
      <c r="H17" s="24" t="s">
        <v>14</v>
      </c>
      <c r="I17" s="25"/>
      <c r="J17" s="26"/>
    </row>
    <row r="18" spans="1:10" ht="12.75">
      <c r="A18" s="101" t="s">
        <v>12</v>
      </c>
      <c r="B18" s="29"/>
      <c r="C18" s="29"/>
      <c r="D18" s="29"/>
      <c r="E18" s="30"/>
      <c r="F18" s="91"/>
      <c r="G18" s="93"/>
      <c r="H18" s="24" t="s">
        <v>15</v>
      </c>
      <c r="I18" s="25"/>
      <c r="J18" s="26"/>
    </row>
    <row r="19" spans="1:10" ht="24.75" customHeight="1">
      <c r="A19" s="98" t="s">
        <v>16</v>
      </c>
      <c r="B19" s="99"/>
      <c r="C19" s="99"/>
      <c r="D19" s="99"/>
      <c r="E19" s="100"/>
      <c r="F19" s="88">
        <v>0.46</v>
      </c>
      <c r="G19" s="90"/>
      <c r="H19" s="25"/>
      <c r="I19" s="25"/>
      <c r="J19" s="26"/>
    </row>
    <row r="20" spans="1:10" ht="12.75">
      <c r="A20" s="101" t="s">
        <v>17</v>
      </c>
      <c r="B20" s="29"/>
      <c r="C20" s="29"/>
      <c r="D20" s="29"/>
      <c r="E20" s="30"/>
      <c r="F20" s="95"/>
      <c r="G20" s="97"/>
      <c r="H20" s="25"/>
      <c r="I20" s="25"/>
      <c r="J20" s="26"/>
    </row>
    <row r="21" spans="1:10" ht="12.75">
      <c r="A21" s="102" t="s">
        <v>18</v>
      </c>
      <c r="B21" s="103"/>
      <c r="C21" s="103"/>
      <c r="D21" s="103"/>
      <c r="E21" s="104"/>
      <c r="F21" s="95"/>
      <c r="G21" s="97"/>
      <c r="H21" s="105" t="s">
        <v>107</v>
      </c>
      <c r="I21" s="25"/>
      <c r="J21" s="26"/>
    </row>
    <row r="22" spans="1:10" ht="12.75">
      <c r="A22" s="101" t="s">
        <v>20</v>
      </c>
      <c r="B22" s="29"/>
      <c r="C22" s="29"/>
      <c r="D22" s="29"/>
      <c r="E22" s="30"/>
      <c r="F22" s="95"/>
      <c r="G22" s="97"/>
      <c r="H22" s="88"/>
      <c r="I22" s="89"/>
      <c r="J22" s="90"/>
    </row>
    <row r="23" spans="1:13" ht="12.75">
      <c r="A23" s="19" t="s">
        <v>21</v>
      </c>
      <c r="B23" s="20"/>
      <c r="C23" s="20"/>
      <c r="D23" s="20"/>
      <c r="E23" s="21"/>
      <c r="F23" s="142">
        <f>F24+F26+F29+F32</f>
        <v>8.35</v>
      </c>
      <c r="G23" s="142"/>
      <c r="H23" s="24"/>
      <c r="I23" s="25"/>
      <c r="J23" s="26"/>
      <c r="M23" s="6"/>
    </row>
    <row r="24" spans="1:10" ht="12.75">
      <c r="A24" s="87" t="s">
        <v>22</v>
      </c>
      <c r="B24" s="37"/>
      <c r="C24" s="37"/>
      <c r="D24" s="37"/>
      <c r="E24" s="38"/>
      <c r="F24" s="142">
        <v>2.43</v>
      </c>
      <c r="G24" s="142"/>
      <c r="H24" s="88" t="s">
        <v>23</v>
      </c>
      <c r="I24" s="89"/>
      <c r="J24" s="90"/>
    </row>
    <row r="25" spans="1:10" ht="25.5" customHeight="1">
      <c r="A25" s="42"/>
      <c r="B25" s="43"/>
      <c r="C25" s="43"/>
      <c r="D25" s="43"/>
      <c r="E25" s="44"/>
      <c r="F25" s="142"/>
      <c r="G25" s="142"/>
      <c r="H25" s="91"/>
      <c r="I25" s="92"/>
      <c r="J25" s="93"/>
    </row>
    <row r="26" spans="1:10" ht="12.75" customHeight="1">
      <c r="A26" s="36" t="s">
        <v>118</v>
      </c>
      <c r="B26" s="37"/>
      <c r="C26" s="37"/>
      <c r="D26" s="37"/>
      <c r="E26" s="38"/>
      <c r="F26" s="142">
        <v>4.13</v>
      </c>
      <c r="G26" s="142"/>
      <c r="H26" s="94" t="str">
        <f>H24</f>
        <v>Круглосуточно</v>
      </c>
      <c r="I26" s="89"/>
      <c r="J26" s="90"/>
    </row>
    <row r="27" spans="1:10" ht="12.75">
      <c r="A27" s="39"/>
      <c r="B27" s="40"/>
      <c r="C27" s="40"/>
      <c r="D27" s="40"/>
      <c r="E27" s="41"/>
      <c r="F27" s="142"/>
      <c r="G27" s="142"/>
      <c r="H27" s="95"/>
      <c r="I27" s="96"/>
      <c r="J27" s="97"/>
    </row>
    <row r="28" spans="1:10" ht="12" customHeight="1" hidden="1">
      <c r="A28" s="42"/>
      <c r="B28" s="43"/>
      <c r="C28" s="43"/>
      <c r="D28" s="43"/>
      <c r="E28" s="44"/>
      <c r="F28" s="142"/>
      <c r="G28" s="142"/>
      <c r="H28" s="91"/>
      <c r="I28" s="92"/>
      <c r="J28" s="93"/>
    </row>
    <row r="29" spans="1:10" ht="12.75">
      <c r="A29" s="36" t="s">
        <v>92</v>
      </c>
      <c r="B29" s="37"/>
      <c r="C29" s="37"/>
      <c r="D29" s="37"/>
      <c r="E29" s="38"/>
      <c r="F29" s="142">
        <v>1.39</v>
      </c>
      <c r="G29" s="142"/>
      <c r="H29" s="88" t="str">
        <f>H26</f>
        <v>Круглосуточно</v>
      </c>
      <c r="I29" s="89"/>
      <c r="J29" s="90"/>
    </row>
    <row r="30" spans="1:10" ht="12.75">
      <c r="A30" s="39"/>
      <c r="B30" s="40"/>
      <c r="C30" s="40"/>
      <c r="D30" s="40"/>
      <c r="E30" s="41"/>
      <c r="F30" s="142"/>
      <c r="G30" s="142"/>
      <c r="H30" s="95"/>
      <c r="I30" s="96"/>
      <c r="J30" s="97"/>
    </row>
    <row r="31" spans="1:10" ht="0.75" customHeight="1">
      <c r="A31" s="42"/>
      <c r="B31" s="43"/>
      <c r="C31" s="43"/>
      <c r="D31" s="43"/>
      <c r="E31" s="44"/>
      <c r="F31" s="12"/>
      <c r="G31" s="13"/>
      <c r="H31" s="91"/>
      <c r="I31" s="92"/>
      <c r="J31" s="93"/>
    </row>
    <row r="32" spans="1:10" ht="12" customHeight="1">
      <c r="A32" s="53" t="s">
        <v>99</v>
      </c>
      <c r="B32" s="108"/>
      <c r="C32" s="108"/>
      <c r="D32" s="108"/>
      <c r="E32" s="129"/>
      <c r="F32" s="31">
        <v>0.4</v>
      </c>
      <c r="G32" s="32"/>
      <c r="H32" s="33" t="str">
        <f>H29</f>
        <v>Круглосуточно</v>
      </c>
      <c r="I32" s="34"/>
      <c r="J32" s="35"/>
    </row>
    <row r="33" spans="1:10" ht="12.75">
      <c r="A33" s="19" t="s">
        <v>25</v>
      </c>
      <c r="B33" s="20"/>
      <c r="C33" s="20"/>
      <c r="D33" s="20"/>
      <c r="E33" s="21"/>
      <c r="F33" s="24">
        <v>0.05</v>
      </c>
      <c r="G33" s="26"/>
      <c r="H33" s="81" t="s">
        <v>108</v>
      </c>
      <c r="I33" s="25"/>
      <c r="J33" s="26"/>
    </row>
    <row r="34" spans="1:11" ht="12.75">
      <c r="A34" s="19" t="s">
        <v>27</v>
      </c>
      <c r="B34" s="20"/>
      <c r="C34" s="20"/>
      <c r="D34" s="20"/>
      <c r="E34" s="21"/>
      <c r="F34" s="24">
        <v>0.27</v>
      </c>
      <c r="G34" s="26"/>
      <c r="H34" s="24" t="str">
        <f>H33</f>
        <v>Ежемесячно</v>
      </c>
      <c r="I34" s="25"/>
      <c r="J34" s="26"/>
      <c r="K34" s="17"/>
    </row>
    <row r="35" spans="1:10" ht="12.75">
      <c r="A35" s="84" t="s">
        <v>59</v>
      </c>
      <c r="B35" s="85"/>
      <c r="C35" s="85"/>
      <c r="D35" s="85"/>
      <c r="E35" s="85"/>
      <c r="F35" s="31">
        <v>0.13</v>
      </c>
      <c r="G35" s="32"/>
      <c r="H35" s="24" t="s">
        <v>29</v>
      </c>
      <c r="I35" s="25"/>
      <c r="J35" s="26"/>
    </row>
    <row r="36" spans="1:10" ht="12.75">
      <c r="A36" s="19" t="s">
        <v>66</v>
      </c>
      <c r="B36" s="20"/>
      <c r="C36" s="20"/>
      <c r="D36" s="20"/>
      <c r="E36" s="21"/>
      <c r="F36" s="31">
        <v>2.54</v>
      </c>
      <c r="G36" s="32"/>
      <c r="H36" s="81" t="s">
        <v>7</v>
      </c>
      <c r="I36" s="25"/>
      <c r="J36" s="26"/>
    </row>
    <row r="37" spans="1:11" ht="12.75">
      <c r="A37" s="19" t="s">
        <v>54</v>
      </c>
      <c r="B37" s="20"/>
      <c r="C37" s="20"/>
      <c r="D37" s="20"/>
      <c r="E37" s="21"/>
      <c r="F37" s="58">
        <v>3.59</v>
      </c>
      <c r="G37" s="60"/>
      <c r="H37" s="24" t="s">
        <v>29</v>
      </c>
      <c r="I37" s="25"/>
      <c r="J37" s="26"/>
      <c r="K37" s="17"/>
    </row>
    <row r="38" spans="1:10" ht="12.75">
      <c r="A38" s="19" t="s">
        <v>30</v>
      </c>
      <c r="B38" s="20"/>
      <c r="C38" s="20"/>
      <c r="D38" s="20"/>
      <c r="E38" s="21"/>
      <c r="F38" s="24">
        <v>2.97</v>
      </c>
      <c r="G38" s="26"/>
      <c r="H38" s="24"/>
      <c r="I38" s="25"/>
      <c r="J38" s="26"/>
    </row>
    <row r="39" spans="1:10" ht="12.75">
      <c r="A39" s="19" t="s">
        <v>112</v>
      </c>
      <c r="B39" s="20"/>
      <c r="C39" s="20"/>
      <c r="D39" s="20"/>
      <c r="E39" s="21"/>
      <c r="F39" s="24">
        <v>0.82</v>
      </c>
      <c r="G39" s="26"/>
      <c r="H39" s="24"/>
      <c r="I39" s="25"/>
      <c r="J39" s="26"/>
    </row>
    <row r="40" spans="1:10" ht="12.75">
      <c r="A40" s="19" t="s">
        <v>31</v>
      </c>
      <c r="B40" s="20"/>
      <c r="C40" s="20"/>
      <c r="D40" s="20"/>
      <c r="E40" s="21"/>
      <c r="F40" s="88">
        <v>1.24</v>
      </c>
      <c r="G40" s="90"/>
      <c r="H40" s="24"/>
      <c r="I40" s="25"/>
      <c r="J40" s="26"/>
    </row>
    <row r="41" spans="1:10" ht="12.75">
      <c r="A41" s="8" t="s">
        <v>62</v>
      </c>
      <c r="B41" s="2"/>
      <c r="C41" s="2"/>
      <c r="D41" s="2"/>
      <c r="E41" s="3"/>
      <c r="F41" s="95"/>
      <c r="G41" s="97"/>
      <c r="H41" s="24" t="s">
        <v>26</v>
      </c>
      <c r="I41" s="25"/>
      <c r="J41" s="26"/>
    </row>
    <row r="42" spans="1:10" ht="12.75">
      <c r="A42" s="8" t="s">
        <v>63</v>
      </c>
      <c r="B42" s="2"/>
      <c r="C42" s="2"/>
      <c r="D42" s="2"/>
      <c r="E42" s="3"/>
      <c r="F42" s="91"/>
      <c r="G42" s="93"/>
      <c r="H42" s="81" t="s">
        <v>120</v>
      </c>
      <c r="I42" s="25"/>
      <c r="J42" s="26"/>
    </row>
    <row r="43" spans="1:10" ht="12.75">
      <c r="A43" s="19" t="s">
        <v>70</v>
      </c>
      <c r="B43" s="20"/>
      <c r="C43" s="20"/>
      <c r="D43" s="20"/>
      <c r="E43" s="21"/>
      <c r="F43" s="31">
        <v>0.9</v>
      </c>
      <c r="G43" s="32"/>
      <c r="H43" s="24" t="str">
        <f>H33</f>
        <v>Ежемесячно</v>
      </c>
      <c r="I43" s="25"/>
      <c r="J43" s="26"/>
    </row>
    <row r="44" spans="1:10" ht="12.75">
      <c r="A44" s="19" t="s">
        <v>74</v>
      </c>
      <c r="B44" s="20"/>
      <c r="C44" s="20"/>
      <c r="D44" s="20"/>
      <c r="E44" s="21"/>
      <c r="F44" s="31">
        <v>0.23</v>
      </c>
      <c r="G44" s="32"/>
      <c r="H44" s="24" t="str">
        <f>H43</f>
        <v>Ежемесячно</v>
      </c>
      <c r="I44" s="25"/>
      <c r="J44" s="26"/>
    </row>
    <row r="45" spans="1:10" ht="12.75">
      <c r="A45" s="19" t="s">
        <v>33</v>
      </c>
      <c r="B45" s="20"/>
      <c r="C45" s="20"/>
      <c r="D45" s="20"/>
      <c r="E45" s="21"/>
      <c r="F45" s="73">
        <f>F44+F43+F40+F39+F38+F37+F36+F35+F34+F33+F23+F19+F14+F10</f>
        <v>27.11</v>
      </c>
      <c r="G45" s="74"/>
      <c r="H45" s="24"/>
      <c r="I45" s="25"/>
      <c r="J45" s="26"/>
    </row>
    <row r="46" spans="1:13" ht="12.75">
      <c r="A46" s="19" t="s">
        <v>83</v>
      </c>
      <c r="B46" s="20"/>
      <c r="C46" s="20"/>
      <c r="D46" s="20"/>
      <c r="E46" s="21"/>
      <c r="F46" s="70">
        <v>3.97</v>
      </c>
      <c r="G46" s="71"/>
      <c r="H46" s="24"/>
      <c r="I46" s="25"/>
      <c r="J46" s="26"/>
      <c r="K46" s="17"/>
      <c r="L46" s="6"/>
      <c r="M46" s="17"/>
    </row>
    <row r="47" spans="1:10" ht="12.75">
      <c r="A47" s="19" t="s">
        <v>34</v>
      </c>
      <c r="B47" s="20"/>
      <c r="C47" s="20"/>
      <c r="D47" s="20"/>
      <c r="E47" s="21"/>
      <c r="F47" s="72">
        <f>SUM(F45:F46)</f>
        <v>31.08</v>
      </c>
      <c r="G47" s="60"/>
      <c r="H47" s="70"/>
      <c r="I47" s="25"/>
      <c r="J47" s="26"/>
    </row>
    <row r="48" spans="1:14" ht="12.75">
      <c r="A48" s="58" t="s">
        <v>35</v>
      </c>
      <c r="B48" s="59"/>
      <c r="C48" s="59"/>
      <c r="D48" s="59"/>
      <c r="E48" s="59"/>
      <c r="F48" s="59"/>
      <c r="G48" s="59"/>
      <c r="H48" s="59"/>
      <c r="I48" s="59"/>
      <c r="J48" s="60"/>
      <c r="M48" s="11"/>
      <c r="N48" s="11"/>
    </row>
    <row r="49" spans="1:14" ht="24.75" customHeight="1">
      <c r="A49" s="53" t="s">
        <v>119</v>
      </c>
      <c r="B49" s="54"/>
      <c r="C49" s="54"/>
      <c r="D49" s="54"/>
      <c r="E49" s="55"/>
      <c r="F49" s="51"/>
      <c r="G49" s="52"/>
      <c r="H49" s="64"/>
      <c r="I49" s="65"/>
      <c r="J49" s="66"/>
      <c r="N49" s="6"/>
    </row>
    <row r="50" spans="1:13" ht="12.75">
      <c r="A50" s="45" t="s">
        <v>50</v>
      </c>
      <c r="B50" s="45"/>
      <c r="C50" s="45"/>
      <c r="D50" s="45"/>
      <c r="E50" s="45"/>
      <c r="F50" s="46">
        <f>F51*12*F8</f>
        <v>298421.72400000005</v>
      </c>
      <c r="G50" s="46"/>
      <c r="H50" s="64"/>
      <c r="I50" s="65"/>
      <c r="J50" s="66"/>
      <c r="M50" s="9"/>
    </row>
    <row r="51" spans="1:10" ht="12.75">
      <c r="A51" s="19" t="s">
        <v>82</v>
      </c>
      <c r="B51" s="20"/>
      <c r="C51" s="20"/>
      <c r="D51" s="20"/>
      <c r="E51" s="21"/>
      <c r="F51" s="47">
        <f>F46</f>
        <v>3.97</v>
      </c>
      <c r="G51" s="48"/>
      <c r="H51" s="67"/>
      <c r="I51" s="68"/>
      <c r="J51" s="69"/>
    </row>
    <row r="52" ht="12.75">
      <c r="M52" s="7"/>
    </row>
  </sheetData>
  <sheetProtection/>
  <mergeCells count="103">
    <mergeCell ref="A29:E31"/>
    <mergeCell ref="F29:G30"/>
    <mergeCell ref="A32:E32"/>
    <mergeCell ref="H6:J7"/>
    <mergeCell ref="A8:E8"/>
    <mergeCell ref="F8:G8"/>
    <mergeCell ref="H8:J8"/>
    <mergeCell ref="H32:J32"/>
    <mergeCell ref="A17:E17"/>
    <mergeCell ref="H17:J17"/>
    <mergeCell ref="A39:E39"/>
    <mergeCell ref="F39:G39"/>
    <mergeCell ref="H39:J39"/>
    <mergeCell ref="F24:G25"/>
    <mergeCell ref="A11:E11"/>
    <mergeCell ref="H11:J11"/>
    <mergeCell ref="A12:E12"/>
    <mergeCell ref="H12:J12"/>
    <mergeCell ref="F32:G32"/>
    <mergeCell ref="F26:G28"/>
    <mergeCell ref="A3:J3"/>
    <mergeCell ref="A4:J4"/>
    <mergeCell ref="A5:J5"/>
    <mergeCell ref="A6:E7"/>
    <mergeCell ref="F6:G7"/>
    <mergeCell ref="H15:J16"/>
    <mergeCell ref="A18:E18"/>
    <mergeCell ref="A9:E9"/>
    <mergeCell ref="F9:G9"/>
    <mergeCell ref="H9:J9"/>
    <mergeCell ref="A10:E10"/>
    <mergeCell ref="F10:G13"/>
    <mergeCell ref="H10:J10"/>
    <mergeCell ref="A21:E21"/>
    <mergeCell ref="H21:J21"/>
    <mergeCell ref="A22:E22"/>
    <mergeCell ref="H22:J22"/>
    <mergeCell ref="A13:E13"/>
    <mergeCell ref="H13:J13"/>
    <mergeCell ref="A14:E14"/>
    <mergeCell ref="F14:G18"/>
    <mergeCell ref="H14:J14"/>
    <mergeCell ref="A15:E16"/>
    <mergeCell ref="A24:E25"/>
    <mergeCell ref="H24:J25"/>
    <mergeCell ref="A26:E28"/>
    <mergeCell ref="H26:J28"/>
    <mergeCell ref="H18:J18"/>
    <mergeCell ref="A19:E19"/>
    <mergeCell ref="F19:G22"/>
    <mergeCell ref="H19:J19"/>
    <mergeCell ref="A20:E20"/>
    <mergeCell ref="H20:J20"/>
    <mergeCell ref="H29:J31"/>
    <mergeCell ref="F23:G23"/>
    <mergeCell ref="A33:E33"/>
    <mergeCell ref="F33:G33"/>
    <mergeCell ref="H33:J33"/>
    <mergeCell ref="A34:E34"/>
    <mergeCell ref="F34:G34"/>
    <mergeCell ref="H34:J34"/>
    <mergeCell ref="A23:E23"/>
    <mergeCell ref="H23:J23"/>
    <mergeCell ref="A35:E35"/>
    <mergeCell ref="F35:G35"/>
    <mergeCell ref="H35:J35"/>
    <mergeCell ref="A36:E36"/>
    <mergeCell ref="F36:G36"/>
    <mergeCell ref="H36:J36"/>
    <mergeCell ref="A37:E37"/>
    <mergeCell ref="F37:G37"/>
    <mergeCell ref="H37:J37"/>
    <mergeCell ref="A38:E38"/>
    <mergeCell ref="F38:G38"/>
    <mergeCell ref="H38:J38"/>
    <mergeCell ref="F40:G42"/>
    <mergeCell ref="H40:J40"/>
    <mergeCell ref="H41:J41"/>
    <mergeCell ref="H42:J42"/>
    <mergeCell ref="A43:E43"/>
    <mergeCell ref="F43:G43"/>
    <mergeCell ref="H43:J43"/>
    <mergeCell ref="A40:E40"/>
    <mergeCell ref="A44:E44"/>
    <mergeCell ref="F44:G44"/>
    <mergeCell ref="H44:J44"/>
    <mergeCell ref="A45:E45"/>
    <mergeCell ref="F45:G45"/>
    <mergeCell ref="H45:J45"/>
    <mergeCell ref="A46:E46"/>
    <mergeCell ref="F46:G46"/>
    <mergeCell ref="H46:J46"/>
    <mergeCell ref="A47:E47"/>
    <mergeCell ref="F47:G47"/>
    <mergeCell ref="H47:J47"/>
    <mergeCell ref="A48:J48"/>
    <mergeCell ref="A49:E49"/>
    <mergeCell ref="F49:G49"/>
    <mergeCell ref="H49:J51"/>
    <mergeCell ref="A50:E50"/>
    <mergeCell ref="F50:G50"/>
    <mergeCell ref="A51:E51"/>
    <mergeCell ref="F51:G51"/>
  </mergeCells>
  <printOptions/>
  <pageMargins left="0.75" right="0.75" top="1" bottom="1" header="0.5" footer="0.5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2017-06-07T03:03:35Z</cp:lastPrinted>
  <dcterms:created xsi:type="dcterms:W3CDTF">1996-10-08T23:32:33Z</dcterms:created>
  <dcterms:modified xsi:type="dcterms:W3CDTF">2017-11-23T02:15:25Z</dcterms:modified>
  <cp:category/>
  <cp:version/>
  <cp:contentType/>
  <cp:contentStatus/>
</cp:coreProperties>
</file>