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30" activeTab="2"/>
  </bookViews>
  <sheets>
    <sheet name="Мира -1 (янв.17)" sheetId="1" r:id="rId1"/>
    <sheet name="Мира-3" sheetId="2" r:id="rId2"/>
    <sheet name="Мира-5 (из)" sheetId="3" r:id="rId3"/>
  </sheets>
  <definedNames>
    <definedName name="_xlnm.Print_Area" localSheetId="2">'Мира-5 (из)'!$A$1:$J$64</definedName>
  </definedNames>
  <calcPr fullCalcOnLoad="1"/>
</workbook>
</file>

<file path=xl/sharedStrings.xml><?xml version="1.0" encoding="utf-8"?>
<sst xmlns="http://schemas.openxmlformats.org/spreadsheetml/2006/main" count="222" uniqueCount="105">
  <si>
    <t>Перечень работ по содержанию общего имущества многоквартирного дома</t>
  </si>
  <si>
    <t>Наименование</t>
  </si>
  <si>
    <t>Стоимость(руб.)</t>
  </si>
  <si>
    <t>Периодичность</t>
  </si>
  <si>
    <t>Площадь квартир(кв.м)</t>
  </si>
  <si>
    <t>Площадь нежилых помещений (кв.)</t>
  </si>
  <si>
    <t>1. Содержание лестничных клеток</t>
  </si>
  <si>
    <t>1.1 Влажное подметание лестничных площадок и маршей</t>
  </si>
  <si>
    <t>Ежедневно</t>
  </si>
  <si>
    <t>1.2 Мытье лестничных площадок и маршей</t>
  </si>
  <si>
    <t>2 раза в месяц</t>
  </si>
  <si>
    <t>1.3 Мытье пола кабины лифта</t>
  </si>
  <si>
    <t>2.Ручная уборка придомовой территории</t>
  </si>
  <si>
    <t>2.1 Подметание территории ( в холодный период-в дни без снегопада,в теплый период- в дни без осадков и в дни с осадками)</t>
  </si>
  <si>
    <t>1 раз в 2 суток</t>
  </si>
  <si>
    <t>2.2 Очистка урн от мусора</t>
  </si>
  <si>
    <t xml:space="preserve">1 раз в сутки </t>
  </si>
  <si>
    <t>2.3 Уборка газонов</t>
  </si>
  <si>
    <t>1 раз в 2 дня</t>
  </si>
  <si>
    <t>3.Механизированная уборка придомовой территории</t>
  </si>
  <si>
    <t>3.1 Летний период (01.04 по 01.10)</t>
  </si>
  <si>
    <t>Подметание территорий</t>
  </si>
  <si>
    <t>1 раз в месяц,3 раза в период</t>
  </si>
  <si>
    <t>3.2 Зимний период (01.01по 01.04 и с 01.10 по 31.12)</t>
  </si>
  <si>
    <t>4.Аварийное обслуживание жилого дома</t>
  </si>
  <si>
    <t>4.1 Незамедлительное устранение аварий в общем имуществе жилого дома, восстановление условий жизнеобеспечения и безопасности потребителей</t>
  </si>
  <si>
    <t>Круглосуточно</t>
  </si>
  <si>
    <t>4.2 Обслуживание и текущий ремонт внутридомового инженерного оборудования (тепловых,водопроводных,электрических сетей) мест общего пользования</t>
  </si>
  <si>
    <t>4.3 Обслуживание и текущий ремонт внутридомового инженерного</t>
  </si>
  <si>
    <t>При обращении граждан</t>
  </si>
  <si>
    <t>оборудования (тепловых,водопроводных,электрических сетей) в</t>
  </si>
  <si>
    <t>квартирах</t>
  </si>
  <si>
    <t>5. Дератизация подвалов</t>
  </si>
  <si>
    <t>1 раз в месяц</t>
  </si>
  <si>
    <t>6. Обслуживание и ремонт наружного освещения</t>
  </si>
  <si>
    <t>круглосуточно</t>
  </si>
  <si>
    <t>ежедневно</t>
  </si>
  <si>
    <t>Стоимость содержания жил.фонда</t>
  </si>
  <si>
    <t>Стоимость текущего ремонта</t>
  </si>
  <si>
    <t>Итоговая стоимость 1 кв.м</t>
  </si>
  <si>
    <t>Перечень работ по текущему ремонту общего имущества многоквартирного дома</t>
  </si>
  <si>
    <t>Ремонт кровли отдельными местами</t>
  </si>
  <si>
    <t>По согласованию с собственниками помещений</t>
  </si>
  <si>
    <t>Ремонт балконных примыканий</t>
  </si>
  <si>
    <t>Ремонт межпанельных швов</t>
  </si>
  <si>
    <t>Утепление стен отдельными местами</t>
  </si>
  <si>
    <t>Ремонт козырьков входов в подъезды</t>
  </si>
  <si>
    <t>Утепление чердачных перекрытий</t>
  </si>
  <si>
    <t>Ремонт отмосток</t>
  </si>
  <si>
    <t>Ремонт примыкания вент.каналов</t>
  </si>
  <si>
    <t>Ремонт помещения после АРС</t>
  </si>
  <si>
    <t>Установка проступей</t>
  </si>
  <si>
    <t>Итого</t>
  </si>
  <si>
    <t>Благоустройство двора</t>
  </si>
  <si>
    <t>7.Обслуживание охранной сигнализации подвалов</t>
  </si>
  <si>
    <t>8. Вывоз, утилизация мусора</t>
  </si>
  <si>
    <t>9. Обслуживание и текущий ремонт лифтов</t>
  </si>
  <si>
    <t>10. Затраты управляющей компании</t>
  </si>
  <si>
    <t xml:space="preserve">11. Содержание мусоропроводов и мусорокамер </t>
  </si>
  <si>
    <t>11.1 Уборка,мойка загрузочных клапанов мусоропроводов</t>
  </si>
  <si>
    <t>11.2 Мойка мусоросборников в летний период с дезинфекцией</t>
  </si>
  <si>
    <t>12. Обслуживание конструктивных элементов</t>
  </si>
  <si>
    <t>12.Обслуживание узлов учета</t>
  </si>
  <si>
    <t>13.Обслуживание ИТП</t>
  </si>
  <si>
    <t>2 раза за период</t>
  </si>
  <si>
    <t>14.Обслуживание автоматического устройства подъездной двери</t>
  </si>
  <si>
    <t>Ежедневно,кроме выходных</t>
  </si>
  <si>
    <t>согласно плана</t>
  </si>
  <si>
    <t>Ремонт окон</t>
  </si>
  <si>
    <t>другие работы по текущему ремонту (согласованные с собственниками)</t>
  </si>
  <si>
    <t>Стоимость 1 кв.м текущего ремонта и благоустройства двора</t>
  </si>
  <si>
    <t>Площадь квартир, нежилых помещений(кв.м)</t>
  </si>
  <si>
    <t>Т.Л.Бурмага</t>
  </si>
  <si>
    <t>Расчет размера платы за жилое помещение</t>
  </si>
  <si>
    <t>4.4 Содержание диспетчерской службы</t>
  </si>
  <si>
    <t>по мере необходимости</t>
  </si>
  <si>
    <t>11.Содержание РКЦ</t>
  </si>
  <si>
    <t>2 раза в летний период</t>
  </si>
  <si>
    <t>Ежемесячно</t>
  </si>
  <si>
    <t>Площадь всего, в т .ч.:</t>
  </si>
  <si>
    <t>Площадь всего, в т.ч.:</t>
  </si>
  <si>
    <t>15.Обслуживание автоматического устройства подъездной двери</t>
  </si>
  <si>
    <t>14.Обслуживание пожарной сигнализации</t>
  </si>
  <si>
    <t>4.2 Обслуживание и текущий ремонт внутридомового инженерного оборудования тепловых,водопроводных,канализационных сетей</t>
  </si>
  <si>
    <t>4.3 Обслуживание и текущий ремонт внутридомового инженерного оборудования электрических сетей</t>
  </si>
  <si>
    <t xml:space="preserve">Ведущий экономист по планированию </t>
  </si>
  <si>
    <t xml:space="preserve">4.2 Обслуживание и текущий ремонт внутридомового инженерного оборудования (тепловых,водопроводных,канализационных сетей) </t>
  </si>
  <si>
    <t>11. Содержание РКЦ</t>
  </si>
  <si>
    <t xml:space="preserve">12. Содержание мусоропроводов и мусорокамер </t>
  </si>
  <si>
    <t>12.1 Уборка,мойка загрузочных клапанов мусоропроводов</t>
  </si>
  <si>
    <t>13. Обслуживание конструктивных элементов</t>
  </si>
  <si>
    <t>14.Обслуживание узлов учета</t>
  </si>
  <si>
    <t>15.Обслуживание ИТП</t>
  </si>
  <si>
    <t>2 раза в неделю</t>
  </si>
  <si>
    <t>по заявке</t>
  </si>
  <si>
    <t>ежедневно, кроме выходных</t>
  </si>
  <si>
    <t>Ежедневно, кроме выходных</t>
  </si>
  <si>
    <t>12.2 Мойка мусоросборников в летний период с дезинфекцией</t>
  </si>
  <si>
    <t>16.Обслуживание автоматического устройства подъездной двери</t>
  </si>
  <si>
    <t>1 раз в 3 месяца</t>
  </si>
  <si>
    <t>16. Обслуживание оборудования пожарной безопасности</t>
  </si>
  <si>
    <t>по адресу : пр.Мира-3 с  26.10.15 - 26.10.16г.</t>
  </si>
  <si>
    <t>по адресу : пр.Мира-1 с  01.01.17 г.- по 01.01.18 г.</t>
  </si>
  <si>
    <t>по адресу : пр.Мира-5 01.07.17 - 01.07.18г.</t>
  </si>
  <si>
    <t>16.Обслуживание домофонов подвальных дверей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</si>
</sst>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_р_._-;\-* #,##0_р_._-;_-* &quot;-&quot;??_р_._-;_-@_-"/>
    <numFmt numFmtId="197" formatCode="#,##0_р_."/>
    <numFmt numFmtId="198" formatCode="#,##0.00_ ;\-#,##0.00\ "/>
    <numFmt numFmtId="199" formatCode="0.00000"/>
    <numFmt numFmtId="200" formatCode="0.0000"/>
    <numFmt numFmtId="201" formatCode="0.000"/>
    <numFmt numFmtId="202" formatCode="0.00000000"/>
    <numFmt numFmtId="203" formatCode="0.0000000"/>
    <numFmt numFmtId="204" formatCode="0.000000"/>
    <numFmt numFmtId="205" formatCode="#,##0.00_р_."/>
    <numFmt numFmtId="206" formatCode="#,##0.0_р_."/>
    <numFmt numFmtId="207" formatCode="_-* #,##0.0_р_._-;\-* #,##0.0_р_._-;_-* &quot;-&quot;??_р_._-;_-@_-"/>
    <numFmt numFmtId="208" formatCode="_-* #,##0.0\ _р_._-;\-* #,##0.0\ _р_._-;_-* &quot;-&quot;??\ _р_._-;_-@_-"/>
    <numFmt numFmtId="209" formatCode="_-* #,##0.000\ _р_._-;\-* #,##0.000\ _р_._-;_-* &quot;-&quot;??\ _р_._-;_-@_-"/>
    <numFmt numFmtId="210" formatCode="0.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3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198" fontId="1" fillId="0" borderId="10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96" fontId="2" fillId="0" borderId="10" xfId="0" applyNumberFormat="1" applyFont="1" applyBorder="1" applyAlignment="1">
      <alignment horizontal="center"/>
    </xf>
    <xf numFmtId="196" fontId="2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196" fontId="1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196" fontId="2" fillId="0" borderId="2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3" fontId="0" fillId="0" borderId="10" xfId="0" applyNumberFormat="1" applyFont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10" fontId="0" fillId="0" borderId="13" xfId="0" applyNumberFormat="1" applyFont="1" applyBorder="1" applyAlignment="1">
      <alignment horizontal="center" vertical="center"/>
    </xf>
    <xf numFmtId="210" fontId="0" fillId="0" borderId="15" xfId="0" applyNumberFormat="1" applyFont="1" applyBorder="1" applyAlignment="1">
      <alignment horizontal="center" vertical="center"/>
    </xf>
    <xf numFmtId="210" fontId="0" fillId="0" borderId="16" xfId="0" applyNumberFormat="1" applyFont="1" applyBorder="1" applyAlignment="1">
      <alignment horizontal="center" vertical="center"/>
    </xf>
    <xf numFmtId="210" fontId="0" fillId="0" borderId="17" xfId="0" applyNumberFormat="1" applyFont="1" applyBorder="1" applyAlignment="1">
      <alignment horizontal="center" vertical="center"/>
    </xf>
    <xf numFmtId="210" fontId="0" fillId="0" borderId="19" xfId="0" applyNumberFormat="1" applyFont="1" applyBorder="1" applyAlignment="1">
      <alignment horizontal="center" vertical="center"/>
    </xf>
    <xf numFmtId="210" fontId="0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98" fontId="1" fillId="0" borderId="20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4">
      <selection activeCell="J67" sqref="A67:J67"/>
    </sheetView>
  </sheetViews>
  <sheetFormatPr defaultColWidth="9.140625" defaultRowHeight="12.75"/>
  <cols>
    <col min="1" max="1" width="9.140625" style="5" customWidth="1"/>
    <col min="2" max="2" width="14.421875" style="5" customWidth="1"/>
    <col min="3" max="3" width="9.140625" style="5" customWidth="1"/>
    <col min="4" max="4" width="16.57421875" style="5" customWidth="1"/>
    <col min="5" max="5" width="5.7109375" style="5" hidden="1" customWidth="1"/>
    <col min="6" max="6" width="9.140625" style="5" customWidth="1"/>
    <col min="7" max="7" width="7.00390625" style="5" customWidth="1"/>
    <col min="8" max="9" width="9.140625" style="5" customWidth="1"/>
    <col min="10" max="10" width="19.7109375" style="5" customWidth="1"/>
    <col min="11" max="11" width="9.140625" style="5" customWidth="1"/>
    <col min="12" max="12" width="10.28125" style="5" bestFit="1" customWidth="1"/>
    <col min="13" max="16384" width="9.140625" style="5" customWidth="1"/>
  </cols>
  <sheetData>
    <row r="1" spans="1:10" ht="12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2.75">
      <c r="A2" s="131" t="s">
        <v>102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2.75">
      <c r="A3" s="132" t="s">
        <v>1</v>
      </c>
      <c r="B3" s="133"/>
      <c r="C3" s="133"/>
      <c r="D3" s="133"/>
      <c r="E3" s="134"/>
      <c r="F3" s="138" t="s">
        <v>2</v>
      </c>
      <c r="G3" s="139"/>
      <c r="H3" s="132" t="s">
        <v>3</v>
      </c>
      <c r="I3" s="133"/>
      <c r="J3" s="134"/>
    </row>
    <row r="4" spans="1:10" ht="20.25" customHeight="1">
      <c r="A4" s="135"/>
      <c r="B4" s="136"/>
      <c r="C4" s="136"/>
      <c r="D4" s="136"/>
      <c r="E4" s="137"/>
      <c r="F4" s="140"/>
      <c r="G4" s="141"/>
      <c r="H4" s="135"/>
      <c r="I4" s="136"/>
      <c r="J4" s="137"/>
    </row>
    <row r="5" spans="1:10" ht="12.75">
      <c r="A5" s="124" t="s">
        <v>79</v>
      </c>
      <c r="B5" s="124"/>
      <c r="C5" s="124"/>
      <c r="D5" s="124"/>
      <c r="E5" s="125"/>
      <c r="F5" s="126">
        <f>F6+F7</f>
        <v>11739.2</v>
      </c>
      <c r="G5" s="127"/>
      <c r="H5" s="128"/>
      <c r="I5" s="129"/>
      <c r="J5" s="83"/>
    </row>
    <row r="6" spans="1:10" ht="12.75">
      <c r="A6" s="124" t="s">
        <v>4</v>
      </c>
      <c r="B6" s="124"/>
      <c r="C6" s="124"/>
      <c r="D6" s="124"/>
      <c r="E6" s="125"/>
      <c r="F6" s="126">
        <v>10546.2</v>
      </c>
      <c r="G6" s="127"/>
      <c r="H6" s="128"/>
      <c r="I6" s="129"/>
      <c r="J6" s="83"/>
    </row>
    <row r="7" spans="1:10" ht="12.75">
      <c r="A7" s="124" t="s">
        <v>5</v>
      </c>
      <c r="B7" s="124"/>
      <c r="C7" s="124"/>
      <c r="D7" s="124"/>
      <c r="E7" s="125"/>
      <c r="F7" s="126">
        <v>1193</v>
      </c>
      <c r="G7" s="130"/>
      <c r="H7" s="128"/>
      <c r="I7" s="129"/>
      <c r="J7" s="83"/>
    </row>
    <row r="8" spans="1:10" ht="12.75">
      <c r="A8" s="117" t="s">
        <v>6</v>
      </c>
      <c r="B8" s="117"/>
      <c r="C8" s="117"/>
      <c r="D8" s="117"/>
      <c r="E8" s="117"/>
      <c r="F8" s="118">
        <v>3</v>
      </c>
      <c r="G8" s="119"/>
      <c r="H8" s="62"/>
      <c r="I8" s="63"/>
      <c r="J8" s="64"/>
    </row>
    <row r="9" spans="1:10" ht="26.25" customHeight="1">
      <c r="A9" s="37" t="s">
        <v>7</v>
      </c>
      <c r="B9" s="38"/>
      <c r="C9" s="38"/>
      <c r="D9" s="38"/>
      <c r="E9" s="38"/>
      <c r="F9" s="120"/>
      <c r="G9" s="121"/>
      <c r="H9" s="84" t="s">
        <v>93</v>
      </c>
      <c r="I9" s="91"/>
      <c r="J9" s="85"/>
    </row>
    <row r="10" spans="1:10" ht="12.75">
      <c r="A10" s="32" t="s">
        <v>9</v>
      </c>
      <c r="B10" s="33"/>
      <c r="C10" s="33"/>
      <c r="D10" s="33"/>
      <c r="E10" s="33"/>
      <c r="F10" s="120"/>
      <c r="G10" s="121"/>
      <c r="H10" s="62" t="s">
        <v>10</v>
      </c>
      <c r="I10" s="63"/>
      <c r="J10" s="64"/>
    </row>
    <row r="11" spans="1:10" ht="12.75">
      <c r="A11" s="32" t="s">
        <v>11</v>
      </c>
      <c r="B11" s="33"/>
      <c r="C11" s="33"/>
      <c r="D11" s="33"/>
      <c r="E11" s="33"/>
      <c r="F11" s="122"/>
      <c r="G11" s="123"/>
      <c r="H11" s="84" t="s">
        <v>96</v>
      </c>
      <c r="I11" s="91"/>
      <c r="J11" s="85"/>
    </row>
    <row r="12" spans="1:10" ht="12.75">
      <c r="A12" s="57" t="s">
        <v>12</v>
      </c>
      <c r="B12" s="58"/>
      <c r="C12" s="58"/>
      <c r="D12" s="58"/>
      <c r="E12" s="59"/>
      <c r="F12" s="72">
        <v>1.53</v>
      </c>
      <c r="G12" s="73"/>
      <c r="H12" s="62"/>
      <c r="I12" s="63"/>
      <c r="J12" s="64"/>
    </row>
    <row r="13" spans="1:10" ht="12.75">
      <c r="A13" s="92" t="s">
        <v>13</v>
      </c>
      <c r="B13" s="93"/>
      <c r="C13" s="93"/>
      <c r="D13" s="93"/>
      <c r="E13" s="94"/>
      <c r="F13" s="87"/>
      <c r="G13" s="88"/>
      <c r="H13" s="72" t="s">
        <v>14</v>
      </c>
      <c r="I13" s="110"/>
      <c r="J13" s="73"/>
    </row>
    <row r="14" spans="1:10" ht="26.25" customHeight="1">
      <c r="A14" s="98"/>
      <c r="B14" s="99"/>
      <c r="C14" s="99"/>
      <c r="D14" s="99"/>
      <c r="E14" s="100"/>
      <c r="F14" s="87"/>
      <c r="G14" s="88"/>
      <c r="H14" s="74"/>
      <c r="I14" s="112"/>
      <c r="J14" s="75"/>
    </row>
    <row r="15" spans="1:10" ht="12.75">
      <c r="A15" s="32" t="s">
        <v>15</v>
      </c>
      <c r="B15" s="33"/>
      <c r="C15" s="33"/>
      <c r="D15" s="33"/>
      <c r="E15" s="34"/>
      <c r="F15" s="87"/>
      <c r="G15" s="88"/>
      <c r="H15" s="62" t="s">
        <v>14</v>
      </c>
      <c r="I15" s="63"/>
      <c r="J15" s="64"/>
    </row>
    <row r="16" spans="1:10" ht="12.75">
      <c r="A16" s="32" t="s">
        <v>17</v>
      </c>
      <c r="B16" s="33"/>
      <c r="C16" s="33"/>
      <c r="D16" s="33"/>
      <c r="E16" s="34"/>
      <c r="F16" s="74"/>
      <c r="G16" s="75"/>
      <c r="H16" s="62" t="s">
        <v>93</v>
      </c>
      <c r="I16" s="63"/>
      <c r="J16" s="64"/>
    </row>
    <row r="17" spans="1:10" ht="12.75">
      <c r="A17" s="27" t="s">
        <v>19</v>
      </c>
      <c r="B17" s="28"/>
      <c r="C17" s="28"/>
      <c r="D17" s="28"/>
      <c r="E17" s="29"/>
      <c r="F17" s="72">
        <v>0.23</v>
      </c>
      <c r="G17" s="73"/>
      <c r="H17" s="63"/>
      <c r="I17" s="63"/>
      <c r="J17" s="64"/>
    </row>
    <row r="18" spans="1:10" ht="12.75">
      <c r="A18" s="32" t="s">
        <v>20</v>
      </c>
      <c r="B18" s="33"/>
      <c r="C18" s="33"/>
      <c r="D18" s="33"/>
      <c r="E18" s="34"/>
      <c r="F18" s="87"/>
      <c r="G18" s="88"/>
      <c r="H18" s="63"/>
      <c r="I18" s="63"/>
      <c r="J18" s="64"/>
    </row>
    <row r="19" spans="1:10" ht="12.75">
      <c r="A19" s="114" t="s">
        <v>21</v>
      </c>
      <c r="B19" s="115"/>
      <c r="C19" s="115"/>
      <c r="D19" s="115"/>
      <c r="E19" s="116"/>
      <c r="F19" s="87"/>
      <c r="G19" s="88"/>
      <c r="H19" s="63" t="s">
        <v>94</v>
      </c>
      <c r="I19" s="63"/>
      <c r="J19" s="64"/>
    </row>
    <row r="20" spans="1:10" ht="12.75">
      <c r="A20" s="32" t="s">
        <v>23</v>
      </c>
      <c r="B20" s="33"/>
      <c r="C20" s="33"/>
      <c r="D20" s="33"/>
      <c r="E20" s="34"/>
      <c r="F20" s="87"/>
      <c r="G20" s="88"/>
      <c r="H20" s="72"/>
      <c r="I20" s="110"/>
      <c r="J20" s="73"/>
    </row>
    <row r="21" spans="1:10" ht="12.75">
      <c r="A21" s="57" t="s">
        <v>24</v>
      </c>
      <c r="B21" s="58"/>
      <c r="C21" s="58"/>
      <c r="D21" s="58"/>
      <c r="E21" s="59"/>
      <c r="F21" s="113">
        <f>F22+F24+F27+F30</f>
        <v>8.35</v>
      </c>
      <c r="G21" s="113"/>
      <c r="H21" s="62"/>
      <c r="I21" s="63"/>
      <c r="J21" s="64"/>
    </row>
    <row r="22" spans="1:10" ht="12.75">
      <c r="A22" s="92" t="s">
        <v>25</v>
      </c>
      <c r="B22" s="93"/>
      <c r="C22" s="93"/>
      <c r="D22" s="93"/>
      <c r="E22" s="94"/>
      <c r="F22" s="101">
        <v>2.43</v>
      </c>
      <c r="G22" s="101"/>
      <c r="H22" s="72" t="s">
        <v>26</v>
      </c>
      <c r="I22" s="110"/>
      <c r="J22" s="73"/>
    </row>
    <row r="23" spans="1:10" ht="26.25" customHeight="1">
      <c r="A23" s="98"/>
      <c r="B23" s="99"/>
      <c r="C23" s="99"/>
      <c r="D23" s="99"/>
      <c r="E23" s="100"/>
      <c r="F23" s="101"/>
      <c r="G23" s="101"/>
      <c r="H23" s="74"/>
      <c r="I23" s="112"/>
      <c r="J23" s="75"/>
    </row>
    <row r="24" spans="1:10" ht="12.75" customHeight="1">
      <c r="A24" s="92" t="s">
        <v>86</v>
      </c>
      <c r="B24" s="93"/>
      <c r="C24" s="93"/>
      <c r="D24" s="93"/>
      <c r="E24" s="94"/>
      <c r="F24" s="101">
        <v>4.13</v>
      </c>
      <c r="G24" s="101"/>
      <c r="H24" s="72" t="str">
        <f>H22</f>
        <v>Круглосуточно</v>
      </c>
      <c r="I24" s="102"/>
      <c r="J24" s="103"/>
    </row>
    <row r="25" spans="1:10" ht="12.75">
      <c r="A25" s="95"/>
      <c r="B25" s="96"/>
      <c r="C25" s="96"/>
      <c r="D25" s="96"/>
      <c r="E25" s="97"/>
      <c r="F25" s="101"/>
      <c r="G25" s="101"/>
      <c r="H25" s="104"/>
      <c r="I25" s="105"/>
      <c r="J25" s="106"/>
    </row>
    <row r="26" spans="1:10" ht="12.75">
      <c r="A26" s="98"/>
      <c r="B26" s="99"/>
      <c r="C26" s="99"/>
      <c r="D26" s="99"/>
      <c r="E26" s="100"/>
      <c r="F26" s="101"/>
      <c r="G26" s="101"/>
      <c r="H26" s="107"/>
      <c r="I26" s="108"/>
      <c r="J26" s="109"/>
    </row>
    <row r="27" spans="1:10" ht="12.75">
      <c r="A27" s="92" t="s">
        <v>84</v>
      </c>
      <c r="B27" s="93"/>
      <c r="C27" s="93"/>
      <c r="D27" s="93"/>
      <c r="E27" s="94"/>
      <c r="F27" s="101">
        <v>1.39</v>
      </c>
      <c r="G27" s="101"/>
      <c r="H27" s="72" t="str">
        <f>H24</f>
        <v>Круглосуточно</v>
      </c>
      <c r="I27" s="110"/>
      <c r="J27" s="73"/>
    </row>
    <row r="28" spans="1:10" ht="12.75">
      <c r="A28" s="95"/>
      <c r="B28" s="96"/>
      <c r="C28" s="96"/>
      <c r="D28" s="96"/>
      <c r="E28" s="97"/>
      <c r="F28" s="101"/>
      <c r="G28" s="101"/>
      <c r="H28" s="87"/>
      <c r="I28" s="111"/>
      <c r="J28" s="88"/>
    </row>
    <row r="29" spans="1:10" ht="12.75">
      <c r="A29" s="98"/>
      <c r="B29" s="99"/>
      <c r="C29" s="99"/>
      <c r="D29" s="99"/>
      <c r="E29" s="100"/>
      <c r="F29" s="101"/>
      <c r="G29" s="101"/>
      <c r="H29" s="74"/>
      <c r="I29" s="112"/>
      <c r="J29" s="75"/>
    </row>
    <row r="30" spans="1:10" ht="12.75">
      <c r="A30" s="37" t="s">
        <v>74</v>
      </c>
      <c r="B30" s="38"/>
      <c r="C30" s="38"/>
      <c r="D30" s="38"/>
      <c r="E30" s="15"/>
      <c r="F30" s="86">
        <v>0.4</v>
      </c>
      <c r="G30" s="89"/>
      <c r="H30" s="84" t="str">
        <f>H27</f>
        <v>Круглосуточно</v>
      </c>
      <c r="I30" s="91"/>
      <c r="J30" s="85"/>
    </row>
    <row r="31" spans="1:10" ht="12.75">
      <c r="A31" s="57" t="s">
        <v>32</v>
      </c>
      <c r="B31" s="58"/>
      <c r="C31" s="58"/>
      <c r="D31" s="58"/>
      <c r="E31" s="59"/>
      <c r="F31" s="62">
        <v>0.05</v>
      </c>
      <c r="G31" s="64"/>
      <c r="H31" s="62" t="s">
        <v>78</v>
      </c>
      <c r="I31" s="63"/>
      <c r="J31" s="64"/>
    </row>
    <row r="32" spans="1:10" ht="12.75">
      <c r="A32" s="57" t="s">
        <v>34</v>
      </c>
      <c r="B32" s="58"/>
      <c r="C32" s="58"/>
      <c r="D32" s="58"/>
      <c r="E32" s="59"/>
      <c r="F32" s="62">
        <v>0.31</v>
      </c>
      <c r="G32" s="64"/>
      <c r="H32" s="62" t="s">
        <v>99</v>
      </c>
      <c r="I32" s="63"/>
      <c r="J32" s="64"/>
    </row>
    <row r="33" spans="1:10" ht="12.75">
      <c r="A33" s="57" t="s">
        <v>54</v>
      </c>
      <c r="B33" s="58"/>
      <c r="C33" s="58"/>
      <c r="D33" s="58"/>
      <c r="E33" s="59"/>
      <c r="F33" s="82">
        <v>0.12</v>
      </c>
      <c r="G33" s="90"/>
      <c r="H33" s="62" t="s">
        <v>26</v>
      </c>
      <c r="I33" s="63"/>
      <c r="J33" s="64"/>
    </row>
    <row r="34" spans="1:10" ht="12.75">
      <c r="A34" s="57" t="s">
        <v>55</v>
      </c>
      <c r="B34" s="58"/>
      <c r="C34" s="58"/>
      <c r="D34" s="58"/>
      <c r="E34" s="59"/>
      <c r="F34" s="86">
        <v>2.54</v>
      </c>
      <c r="G34" s="89"/>
      <c r="H34" s="62" t="s">
        <v>95</v>
      </c>
      <c r="I34" s="63"/>
      <c r="J34" s="64"/>
    </row>
    <row r="35" spans="1:10" ht="12.75">
      <c r="A35" s="57" t="s">
        <v>56</v>
      </c>
      <c r="B35" s="58"/>
      <c r="C35" s="58"/>
      <c r="D35" s="58"/>
      <c r="E35" s="59"/>
      <c r="F35" s="62">
        <v>2.82</v>
      </c>
      <c r="G35" s="64"/>
      <c r="H35" s="62" t="str">
        <f>H30</f>
        <v>Круглосуточно</v>
      </c>
      <c r="I35" s="63"/>
      <c r="J35" s="64"/>
    </row>
    <row r="36" spans="1:10" ht="12.75">
      <c r="A36" s="57" t="s">
        <v>57</v>
      </c>
      <c r="B36" s="58"/>
      <c r="C36" s="58"/>
      <c r="D36" s="58"/>
      <c r="E36" s="59"/>
      <c r="F36" s="45">
        <v>2.97</v>
      </c>
      <c r="G36" s="47"/>
      <c r="H36" s="62"/>
      <c r="I36" s="63"/>
      <c r="J36" s="64"/>
    </row>
    <row r="37" spans="1:10" ht="12.75">
      <c r="A37" s="57" t="s">
        <v>87</v>
      </c>
      <c r="B37" s="58"/>
      <c r="C37" s="58"/>
      <c r="D37" s="58"/>
      <c r="E37" s="14"/>
      <c r="F37" s="45">
        <v>0.82</v>
      </c>
      <c r="G37" s="47"/>
      <c r="H37" s="62"/>
      <c r="I37" s="63"/>
      <c r="J37" s="64"/>
    </row>
    <row r="38" spans="1:10" ht="12.75">
      <c r="A38" s="1" t="s">
        <v>88</v>
      </c>
      <c r="B38" s="2"/>
      <c r="C38" s="2"/>
      <c r="D38" s="2"/>
      <c r="E38" s="3"/>
      <c r="F38" s="72">
        <v>0.69</v>
      </c>
      <c r="G38" s="73"/>
      <c r="H38" s="62"/>
      <c r="I38" s="63"/>
      <c r="J38" s="64"/>
    </row>
    <row r="39" spans="1:10" ht="24.75" customHeight="1">
      <c r="A39" s="37" t="s">
        <v>89</v>
      </c>
      <c r="B39" s="38"/>
      <c r="C39" s="38"/>
      <c r="D39" s="38"/>
      <c r="E39" s="13"/>
      <c r="F39" s="87"/>
      <c r="G39" s="88"/>
      <c r="H39" s="62" t="s">
        <v>33</v>
      </c>
      <c r="I39" s="63"/>
      <c r="J39" s="64"/>
    </row>
    <row r="40" spans="1:10" ht="26.25" customHeight="1">
      <c r="A40" s="37" t="s">
        <v>97</v>
      </c>
      <c r="B40" s="38"/>
      <c r="C40" s="38"/>
      <c r="D40" s="38"/>
      <c r="E40" s="13"/>
      <c r="F40" s="74"/>
      <c r="G40" s="75"/>
      <c r="H40" s="62" t="s">
        <v>77</v>
      </c>
      <c r="I40" s="63"/>
      <c r="J40" s="64"/>
    </row>
    <row r="41" spans="1:10" ht="12.75">
      <c r="A41" s="57" t="s">
        <v>90</v>
      </c>
      <c r="B41" s="58"/>
      <c r="C41" s="58"/>
      <c r="D41" s="58"/>
      <c r="E41" s="59"/>
      <c r="F41" s="84">
        <v>0.9</v>
      </c>
      <c r="G41" s="85"/>
      <c r="H41" s="62" t="str">
        <f>H31</f>
        <v>Ежемесячно</v>
      </c>
      <c r="I41" s="63"/>
      <c r="J41" s="64"/>
    </row>
    <row r="42" spans="1:10" ht="12.75">
      <c r="A42" s="57" t="s">
        <v>91</v>
      </c>
      <c r="B42" s="58"/>
      <c r="C42" s="58"/>
      <c r="D42" s="58"/>
      <c r="E42" s="59"/>
      <c r="F42" s="84">
        <v>0.39</v>
      </c>
      <c r="G42" s="85"/>
      <c r="H42" s="62" t="str">
        <f>H41</f>
        <v>Ежемесячно</v>
      </c>
      <c r="I42" s="63"/>
      <c r="J42" s="64"/>
    </row>
    <row r="43" spans="1:10" ht="12.75">
      <c r="A43" s="57" t="s">
        <v>92</v>
      </c>
      <c r="B43" s="58"/>
      <c r="C43" s="58"/>
      <c r="D43" s="58"/>
      <c r="E43" s="59"/>
      <c r="F43" s="84">
        <v>0.28</v>
      </c>
      <c r="G43" s="85"/>
      <c r="H43" s="62" t="str">
        <f>H42</f>
        <v>Ежемесячно</v>
      </c>
      <c r="I43" s="63"/>
      <c r="J43" s="64"/>
    </row>
    <row r="44" spans="1:10" ht="27" customHeight="1">
      <c r="A44" s="38" t="s">
        <v>100</v>
      </c>
      <c r="B44" s="38"/>
      <c r="C44" s="38"/>
      <c r="D44" s="38"/>
      <c r="F44" s="86">
        <f>3699.57/F5</f>
        <v>0.31514668801962653</v>
      </c>
      <c r="G44" s="85"/>
      <c r="H44" s="62"/>
      <c r="I44" s="63"/>
      <c r="J44" s="64"/>
    </row>
    <row r="45" spans="1:10" ht="12.75">
      <c r="A45" s="66" t="s">
        <v>98</v>
      </c>
      <c r="B45" s="67"/>
      <c r="C45" s="67"/>
      <c r="D45" s="67"/>
      <c r="E45" s="68"/>
      <c r="F45" s="72">
        <v>0.42</v>
      </c>
      <c r="G45" s="73"/>
      <c r="H45" s="76"/>
      <c r="I45" s="77"/>
      <c r="J45" s="78"/>
    </row>
    <row r="46" spans="1:13" ht="12.75">
      <c r="A46" s="69"/>
      <c r="B46" s="70"/>
      <c r="C46" s="70"/>
      <c r="D46" s="70"/>
      <c r="E46" s="71"/>
      <c r="F46" s="74"/>
      <c r="G46" s="75"/>
      <c r="H46" s="79"/>
      <c r="I46" s="80"/>
      <c r="J46" s="81"/>
      <c r="M46" s="18"/>
    </row>
    <row r="47" spans="1:13" ht="12.75">
      <c r="A47" s="57" t="s">
        <v>37</v>
      </c>
      <c r="B47" s="58"/>
      <c r="C47" s="58"/>
      <c r="D47" s="58"/>
      <c r="E47" s="59"/>
      <c r="F47" s="82">
        <f>F45+F44+F43+F42+F41+F38+F37+F36+F35+F34+F33+F32+F31+F21+F17+F12+F8</f>
        <v>25.73514668801963</v>
      </c>
      <c r="G47" s="83"/>
      <c r="H47" s="62"/>
      <c r="I47" s="63"/>
      <c r="J47" s="64"/>
      <c r="M47" s="18"/>
    </row>
    <row r="48" spans="1:13" ht="12.75">
      <c r="A48" s="57" t="s">
        <v>38</v>
      </c>
      <c r="B48" s="58"/>
      <c r="C48" s="58"/>
      <c r="D48" s="58"/>
      <c r="E48" s="59"/>
      <c r="F48" s="60">
        <v>0</v>
      </c>
      <c r="G48" s="61"/>
      <c r="H48" s="62"/>
      <c r="I48" s="63"/>
      <c r="J48" s="64"/>
      <c r="M48" s="18"/>
    </row>
    <row r="49" spans="1:10" ht="12.75">
      <c r="A49" s="57" t="s">
        <v>39</v>
      </c>
      <c r="B49" s="58"/>
      <c r="C49" s="58"/>
      <c r="D49" s="58"/>
      <c r="E49" s="59"/>
      <c r="F49" s="65">
        <f>F47</f>
        <v>25.73514668801963</v>
      </c>
      <c r="G49" s="47"/>
      <c r="H49" s="60"/>
      <c r="I49" s="63"/>
      <c r="J49" s="64"/>
    </row>
    <row r="50" spans="1:12" ht="12.75">
      <c r="A50" s="45" t="s">
        <v>40</v>
      </c>
      <c r="B50" s="46"/>
      <c r="C50" s="46"/>
      <c r="D50" s="46"/>
      <c r="E50" s="46"/>
      <c r="F50" s="46"/>
      <c r="G50" s="46"/>
      <c r="H50" s="46"/>
      <c r="I50" s="46"/>
      <c r="J50" s="47"/>
      <c r="L50" s="19"/>
    </row>
    <row r="51" spans="1:10" ht="12.75">
      <c r="A51" s="41" t="s">
        <v>41</v>
      </c>
      <c r="B51" s="41"/>
      <c r="C51" s="41"/>
      <c r="D51" s="41"/>
      <c r="E51" s="41"/>
      <c r="F51" s="42"/>
      <c r="G51" s="42"/>
      <c r="H51" s="48" t="s">
        <v>42</v>
      </c>
      <c r="I51" s="49"/>
      <c r="J51" s="50"/>
    </row>
    <row r="52" spans="1:10" ht="12.75">
      <c r="A52" s="41" t="s">
        <v>43</v>
      </c>
      <c r="B52" s="41"/>
      <c r="C52" s="41"/>
      <c r="D52" s="41"/>
      <c r="E52" s="41"/>
      <c r="F52" s="42"/>
      <c r="G52" s="42"/>
      <c r="H52" s="51"/>
      <c r="I52" s="52"/>
      <c r="J52" s="53"/>
    </row>
    <row r="53" spans="1:10" ht="12.75">
      <c r="A53" s="41" t="s">
        <v>44</v>
      </c>
      <c r="B53" s="41"/>
      <c r="C53" s="41"/>
      <c r="D53" s="41"/>
      <c r="E53" s="41"/>
      <c r="F53" s="42"/>
      <c r="G53" s="42"/>
      <c r="H53" s="51"/>
      <c r="I53" s="52"/>
      <c r="J53" s="53"/>
    </row>
    <row r="54" spans="1:10" ht="12.75">
      <c r="A54" s="41" t="s">
        <v>47</v>
      </c>
      <c r="B54" s="41"/>
      <c r="C54" s="41"/>
      <c r="D54" s="41"/>
      <c r="E54" s="41"/>
      <c r="F54" s="42"/>
      <c r="G54" s="42"/>
      <c r="H54" s="51"/>
      <c r="I54" s="52"/>
      <c r="J54" s="53"/>
    </row>
    <row r="55" spans="1:10" ht="12.75">
      <c r="A55" s="41" t="s">
        <v>49</v>
      </c>
      <c r="B55" s="41"/>
      <c r="C55" s="41"/>
      <c r="D55" s="41"/>
      <c r="E55" s="41"/>
      <c r="F55" s="42"/>
      <c r="G55" s="42"/>
      <c r="H55" s="51"/>
      <c r="I55" s="52"/>
      <c r="J55" s="53"/>
    </row>
    <row r="56" spans="1:10" ht="12.75">
      <c r="A56" s="32" t="s">
        <v>68</v>
      </c>
      <c r="B56" s="43"/>
      <c r="C56" s="43"/>
      <c r="D56" s="43"/>
      <c r="E56" s="44"/>
      <c r="F56" s="35"/>
      <c r="G56" s="36"/>
      <c r="H56" s="51"/>
      <c r="I56" s="52"/>
      <c r="J56" s="53"/>
    </row>
    <row r="57" spans="1:10" ht="12.75">
      <c r="A57" s="41" t="s">
        <v>50</v>
      </c>
      <c r="B57" s="41"/>
      <c r="C57" s="41"/>
      <c r="D57" s="41"/>
      <c r="E57" s="41"/>
      <c r="F57" s="42"/>
      <c r="G57" s="42"/>
      <c r="H57" s="51"/>
      <c r="I57" s="52"/>
      <c r="J57" s="53"/>
    </row>
    <row r="58" spans="1:10" ht="12.75">
      <c r="A58" s="32" t="s">
        <v>45</v>
      </c>
      <c r="B58" s="33"/>
      <c r="C58" s="33"/>
      <c r="D58" s="33"/>
      <c r="E58" s="34"/>
      <c r="F58" s="35"/>
      <c r="G58" s="36"/>
      <c r="H58" s="51"/>
      <c r="I58" s="52"/>
      <c r="J58" s="53"/>
    </row>
    <row r="59" spans="1:10" ht="12.75">
      <c r="A59" s="32" t="s">
        <v>46</v>
      </c>
      <c r="B59" s="33"/>
      <c r="C59" s="33"/>
      <c r="D59" s="33"/>
      <c r="E59" s="34"/>
      <c r="F59" s="35"/>
      <c r="G59" s="36"/>
      <c r="H59" s="51"/>
      <c r="I59" s="52"/>
      <c r="J59" s="53"/>
    </row>
    <row r="60" spans="1:10" ht="12.75">
      <c r="A60" s="32" t="s">
        <v>48</v>
      </c>
      <c r="B60" s="33"/>
      <c r="C60" s="33"/>
      <c r="D60" s="33"/>
      <c r="E60" s="34"/>
      <c r="F60" s="35"/>
      <c r="G60" s="36"/>
      <c r="H60" s="51"/>
      <c r="I60" s="52"/>
      <c r="J60" s="53"/>
    </row>
    <row r="61" spans="1:10" ht="12.75">
      <c r="A61" s="32" t="s">
        <v>51</v>
      </c>
      <c r="B61" s="33"/>
      <c r="C61" s="33"/>
      <c r="D61" s="33"/>
      <c r="E61" s="34"/>
      <c r="F61" s="35"/>
      <c r="G61" s="36"/>
      <c r="H61" s="51"/>
      <c r="I61" s="52"/>
      <c r="J61" s="53"/>
    </row>
    <row r="62" spans="1:10" ht="27.75" customHeight="1">
      <c r="A62" s="37" t="s">
        <v>69</v>
      </c>
      <c r="B62" s="38"/>
      <c r="C62" s="38"/>
      <c r="D62" s="38"/>
      <c r="E62" s="39"/>
      <c r="F62" s="35"/>
      <c r="G62" s="36"/>
      <c r="H62" s="51"/>
      <c r="I62" s="52"/>
      <c r="J62" s="53"/>
    </row>
    <row r="63" spans="1:10" ht="12.75">
      <c r="A63" s="32" t="s">
        <v>53</v>
      </c>
      <c r="B63" s="33"/>
      <c r="C63" s="33"/>
      <c r="D63" s="33"/>
      <c r="E63" s="34"/>
      <c r="F63" s="40"/>
      <c r="G63" s="40"/>
      <c r="H63" s="51"/>
      <c r="I63" s="52"/>
      <c r="J63" s="53"/>
    </row>
    <row r="64" spans="1:10" ht="12.75">
      <c r="A64" s="24" t="s">
        <v>52</v>
      </c>
      <c r="B64" s="24"/>
      <c r="C64" s="24"/>
      <c r="D64" s="24"/>
      <c r="E64" s="24"/>
      <c r="F64" s="25">
        <v>0</v>
      </c>
      <c r="G64" s="26"/>
      <c r="H64" s="54"/>
      <c r="I64" s="55"/>
      <c r="J64" s="56"/>
    </row>
    <row r="65" spans="1:10" ht="25.5" customHeight="1">
      <c r="A65" s="27" t="s">
        <v>70</v>
      </c>
      <c r="B65" s="28"/>
      <c r="C65" s="28"/>
      <c r="D65" s="28"/>
      <c r="E65" s="29"/>
      <c r="F65" s="30">
        <f>F64/12/F6</f>
        <v>0</v>
      </c>
      <c r="G65" s="30"/>
      <c r="H65" s="31"/>
      <c r="I65" s="31"/>
      <c r="J65" s="31"/>
    </row>
    <row r="67" spans="1:10" ht="12.75">
      <c r="A67" s="150" t="s">
        <v>85</v>
      </c>
      <c r="B67" s="150"/>
      <c r="C67" s="150"/>
      <c r="D67" s="151"/>
      <c r="E67" s="151"/>
      <c r="F67" s="151"/>
      <c r="G67" s="151"/>
      <c r="H67" s="152" t="s">
        <v>72</v>
      </c>
      <c r="I67" s="152"/>
      <c r="J67" s="151"/>
    </row>
    <row r="75" spans="10:19" ht="12.75">
      <c r="J75" s="22"/>
      <c r="K75" s="22"/>
      <c r="L75" s="22"/>
      <c r="M75" s="22"/>
      <c r="R75" s="23"/>
      <c r="S75" s="23"/>
    </row>
  </sheetData>
  <sheetProtection/>
  <mergeCells count="143">
    <mergeCell ref="A1:J1"/>
    <mergeCell ref="A2:J2"/>
    <mergeCell ref="A3:E4"/>
    <mergeCell ref="F3:G4"/>
    <mergeCell ref="H3:J4"/>
    <mergeCell ref="A5:E5"/>
    <mergeCell ref="F5:G5"/>
    <mergeCell ref="H5:J5"/>
    <mergeCell ref="A6:E6"/>
    <mergeCell ref="F6:G6"/>
    <mergeCell ref="H6:J6"/>
    <mergeCell ref="A7:E7"/>
    <mergeCell ref="F7:G7"/>
    <mergeCell ref="H7:J7"/>
    <mergeCell ref="A8:E8"/>
    <mergeCell ref="F8:G11"/>
    <mergeCell ref="H8:J8"/>
    <mergeCell ref="A9:E9"/>
    <mergeCell ref="H9:J9"/>
    <mergeCell ref="A10:E10"/>
    <mergeCell ref="H10:J10"/>
    <mergeCell ref="A11:E11"/>
    <mergeCell ref="H11:J11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21:E21"/>
    <mergeCell ref="F21:G21"/>
    <mergeCell ref="H21:J21"/>
    <mergeCell ref="A22:E23"/>
    <mergeCell ref="F22:G23"/>
    <mergeCell ref="H22:J23"/>
    <mergeCell ref="A24:E26"/>
    <mergeCell ref="F24:G26"/>
    <mergeCell ref="H24:J26"/>
    <mergeCell ref="A27:E29"/>
    <mergeCell ref="F27:G29"/>
    <mergeCell ref="H27:J29"/>
    <mergeCell ref="A30:D30"/>
    <mergeCell ref="F30:G30"/>
    <mergeCell ref="H30:J30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D37"/>
    <mergeCell ref="F37:G37"/>
    <mergeCell ref="H37:J37"/>
    <mergeCell ref="F38:G40"/>
    <mergeCell ref="H38:J38"/>
    <mergeCell ref="A39:D39"/>
    <mergeCell ref="H39:J39"/>
    <mergeCell ref="A40:D40"/>
    <mergeCell ref="H40:J40"/>
    <mergeCell ref="A41:E41"/>
    <mergeCell ref="F41:G41"/>
    <mergeCell ref="H41:J41"/>
    <mergeCell ref="A42:E42"/>
    <mergeCell ref="F42:G42"/>
    <mergeCell ref="H42:J42"/>
    <mergeCell ref="A43:E43"/>
    <mergeCell ref="F43:G43"/>
    <mergeCell ref="H43:J43"/>
    <mergeCell ref="A44:D44"/>
    <mergeCell ref="F44:G44"/>
    <mergeCell ref="H44:J44"/>
    <mergeCell ref="A45:E46"/>
    <mergeCell ref="F45:G46"/>
    <mergeCell ref="H45:J46"/>
    <mergeCell ref="A47:E47"/>
    <mergeCell ref="F47:G47"/>
    <mergeCell ref="H47:J47"/>
    <mergeCell ref="A48:E48"/>
    <mergeCell ref="F48:G48"/>
    <mergeCell ref="H48:J48"/>
    <mergeCell ref="A49:E49"/>
    <mergeCell ref="F49:G49"/>
    <mergeCell ref="H49:J49"/>
    <mergeCell ref="A50:J50"/>
    <mergeCell ref="A51:E51"/>
    <mergeCell ref="F51:G51"/>
    <mergeCell ref="H51:J64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J75:M75"/>
    <mergeCell ref="R75:S75"/>
    <mergeCell ref="A64:E64"/>
    <mergeCell ref="F64:G64"/>
    <mergeCell ref="A65:E65"/>
    <mergeCell ref="F65:G65"/>
    <mergeCell ref="H65:J65"/>
    <mergeCell ref="H67:I6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65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64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9.140625" style="5" customWidth="1"/>
    <col min="2" max="2" width="14.421875" style="5" customWidth="1"/>
    <col min="3" max="3" width="9.140625" style="5" customWidth="1"/>
    <col min="4" max="4" width="16.57421875" style="5" customWidth="1"/>
    <col min="5" max="5" width="5.7109375" style="5" hidden="1" customWidth="1"/>
    <col min="6" max="6" width="9.140625" style="5" customWidth="1"/>
    <col min="7" max="7" width="7.00390625" style="5" customWidth="1"/>
    <col min="8" max="9" width="9.140625" style="5" customWidth="1"/>
    <col min="10" max="10" width="19.7109375" style="5" customWidth="1"/>
    <col min="11" max="11" width="9.140625" style="5" customWidth="1"/>
    <col min="12" max="12" width="10.28125" style="5" bestFit="1" customWidth="1"/>
    <col min="13" max="16384" width="9.140625" style="5" customWidth="1"/>
  </cols>
  <sheetData>
    <row r="2" spans="1:10" ht="12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2.75">
      <c r="A3" s="131" t="s">
        <v>101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2.7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 s="132" t="s">
        <v>1</v>
      </c>
      <c r="B5" s="133"/>
      <c r="C5" s="133"/>
      <c r="D5" s="133"/>
      <c r="E5" s="134"/>
      <c r="F5" s="138" t="s">
        <v>2</v>
      </c>
      <c r="G5" s="139"/>
      <c r="H5" s="132" t="s">
        <v>3</v>
      </c>
      <c r="I5" s="133"/>
      <c r="J5" s="134"/>
    </row>
    <row r="6" spans="1:10" ht="20.25" customHeight="1">
      <c r="A6" s="135"/>
      <c r="B6" s="136"/>
      <c r="C6" s="136"/>
      <c r="D6" s="136"/>
      <c r="E6" s="137"/>
      <c r="F6" s="140"/>
      <c r="G6" s="141"/>
      <c r="H6" s="135"/>
      <c r="I6" s="136"/>
      <c r="J6" s="137"/>
    </row>
    <row r="7" spans="1:10" ht="12.75">
      <c r="A7" s="124" t="s">
        <v>80</v>
      </c>
      <c r="B7" s="124"/>
      <c r="C7" s="124"/>
      <c r="D7" s="124"/>
      <c r="E7" s="125"/>
      <c r="F7" s="126">
        <f>F8+F9</f>
        <v>13232.5</v>
      </c>
      <c r="G7" s="127"/>
      <c r="H7" s="128"/>
      <c r="I7" s="129"/>
      <c r="J7" s="83"/>
    </row>
    <row r="8" spans="1:10" ht="12.75">
      <c r="A8" s="124" t="s">
        <v>4</v>
      </c>
      <c r="B8" s="124"/>
      <c r="C8" s="124"/>
      <c r="D8" s="124"/>
      <c r="E8" s="125"/>
      <c r="F8" s="126">
        <v>11816.4</v>
      </c>
      <c r="G8" s="127"/>
      <c r="H8" s="128"/>
      <c r="I8" s="129"/>
      <c r="J8" s="83"/>
    </row>
    <row r="9" spans="1:10" ht="12.75">
      <c r="A9" s="124" t="s">
        <v>5</v>
      </c>
      <c r="B9" s="124"/>
      <c r="C9" s="124"/>
      <c r="D9" s="124"/>
      <c r="E9" s="125"/>
      <c r="F9" s="126">
        <v>1416.1</v>
      </c>
      <c r="G9" s="130"/>
      <c r="H9" s="128"/>
      <c r="I9" s="129"/>
      <c r="J9" s="83"/>
    </row>
    <row r="10" spans="1:10" ht="12.75">
      <c r="A10" s="117" t="s">
        <v>6</v>
      </c>
      <c r="B10" s="117"/>
      <c r="C10" s="117"/>
      <c r="D10" s="117"/>
      <c r="E10" s="117"/>
      <c r="F10" s="72">
        <v>2.62</v>
      </c>
      <c r="G10" s="73"/>
      <c r="H10" s="62"/>
      <c r="I10" s="63"/>
      <c r="J10" s="64"/>
    </row>
    <row r="11" spans="1:10" ht="12.75">
      <c r="A11" s="37" t="s">
        <v>7</v>
      </c>
      <c r="B11" s="38"/>
      <c r="C11" s="38"/>
      <c r="D11" s="38"/>
      <c r="E11" s="38"/>
      <c r="F11" s="87"/>
      <c r="G11" s="88"/>
      <c r="H11" s="84" t="s">
        <v>66</v>
      </c>
      <c r="I11" s="91"/>
      <c r="J11" s="85"/>
    </row>
    <row r="12" spans="1:10" ht="12.75">
      <c r="A12" s="32" t="s">
        <v>9</v>
      </c>
      <c r="B12" s="33"/>
      <c r="C12" s="33"/>
      <c r="D12" s="33"/>
      <c r="E12" s="33"/>
      <c r="F12" s="87"/>
      <c r="G12" s="88"/>
      <c r="H12" s="62" t="s">
        <v>10</v>
      </c>
      <c r="I12" s="63"/>
      <c r="J12" s="64"/>
    </row>
    <row r="13" spans="1:10" ht="12.75">
      <c r="A13" s="32" t="s">
        <v>11</v>
      </c>
      <c r="B13" s="33"/>
      <c r="C13" s="33"/>
      <c r="D13" s="33"/>
      <c r="E13" s="33"/>
      <c r="F13" s="74"/>
      <c r="G13" s="75"/>
      <c r="H13" s="84" t="s">
        <v>8</v>
      </c>
      <c r="I13" s="91"/>
      <c r="J13" s="85"/>
    </row>
    <row r="14" spans="1:10" ht="12.75">
      <c r="A14" s="57" t="s">
        <v>12</v>
      </c>
      <c r="B14" s="58"/>
      <c r="C14" s="58"/>
      <c r="D14" s="58"/>
      <c r="E14" s="59"/>
      <c r="F14" s="72">
        <v>2.02</v>
      </c>
      <c r="G14" s="73"/>
      <c r="H14" s="62"/>
      <c r="I14" s="63"/>
      <c r="J14" s="64"/>
    </row>
    <row r="15" spans="1:10" ht="12.75">
      <c r="A15" s="92" t="s">
        <v>13</v>
      </c>
      <c r="B15" s="93"/>
      <c r="C15" s="93"/>
      <c r="D15" s="93"/>
      <c r="E15" s="94"/>
      <c r="F15" s="87"/>
      <c r="G15" s="88"/>
      <c r="H15" s="72" t="s">
        <v>14</v>
      </c>
      <c r="I15" s="110"/>
      <c r="J15" s="73"/>
    </row>
    <row r="16" spans="1:10" ht="26.25" customHeight="1">
      <c r="A16" s="98"/>
      <c r="B16" s="99"/>
      <c r="C16" s="99"/>
      <c r="D16" s="99"/>
      <c r="E16" s="100"/>
      <c r="F16" s="87"/>
      <c r="G16" s="88"/>
      <c r="H16" s="74"/>
      <c r="I16" s="112"/>
      <c r="J16" s="75"/>
    </row>
    <row r="17" spans="1:10" ht="12.75">
      <c r="A17" s="32" t="s">
        <v>15</v>
      </c>
      <c r="B17" s="33"/>
      <c r="C17" s="33"/>
      <c r="D17" s="33"/>
      <c r="E17" s="34"/>
      <c r="F17" s="87"/>
      <c r="G17" s="88"/>
      <c r="H17" s="62" t="s">
        <v>16</v>
      </c>
      <c r="I17" s="63"/>
      <c r="J17" s="64"/>
    </row>
    <row r="18" spans="1:10" ht="12.75">
      <c r="A18" s="32" t="s">
        <v>17</v>
      </c>
      <c r="B18" s="33"/>
      <c r="C18" s="33"/>
      <c r="D18" s="33"/>
      <c r="E18" s="34"/>
      <c r="F18" s="74"/>
      <c r="G18" s="75"/>
      <c r="H18" s="62" t="s">
        <v>18</v>
      </c>
      <c r="I18" s="63"/>
      <c r="J18" s="64"/>
    </row>
    <row r="19" spans="1:10" ht="12.75">
      <c r="A19" s="27" t="s">
        <v>19</v>
      </c>
      <c r="B19" s="28"/>
      <c r="C19" s="28"/>
      <c r="D19" s="28"/>
      <c r="E19" s="29"/>
      <c r="F19" s="72">
        <v>0.46</v>
      </c>
      <c r="G19" s="73"/>
      <c r="H19" s="63"/>
      <c r="I19" s="63"/>
      <c r="J19" s="64"/>
    </row>
    <row r="20" spans="1:10" ht="12.75">
      <c r="A20" s="32" t="s">
        <v>20</v>
      </c>
      <c r="B20" s="33"/>
      <c r="C20" s="33"/>
      <c r="D20" s="33"/>
      <c r="E20" s="34"/>
      <c r="F20" s="87"/>
      <c r="G20" s="88"/>
      <c r="H20" s="63"/>
      <c r="I20" s="63"/>
      <c r="J20" s="64"/>
    </row>
    <row r="21" spans="1:10" ht="12.75">
      <c r="A21" s="114" t="s">
        <v>21</v>
      </c>
      <c r="B21" s="115"/>
      <c r="C21" s="115"/>
      <c r="D21" s="115"/>
      <c r="E21" s="116"/>
      <c r="F21" s="87"/>
      <c r="G21" s="88"/>
      <c r="H21" s="63" t="s">
        <v>22</v>
      </c>
      <c r="I21" s="63"/>
      <c r="J21" s="64"/>
    </row>
    <row r="22" spans="1:10" ht="12.75">
      <c r="A22" s="32" t="s">
        <v>23</v>
      </c>
      <c r="B22" s="33"/>
      <c r="C22" s="33"/>
      <c r="D22" s="33"/>
      <c r="E22" s="34"/>
      <c r="F22" s="87"/>
      <c r="G22" s="88"/>
      <c r="H22" s="72"/>
      <c r="I22" s="110"/>
      <c r="J22" s="73"/>
    </row>
    <row r="23" spans="1:10" ht="12.75">
      <c r="A23" s="57" t="s">
        <v>24</v>
      </c>
      <c r="B23" s="58"/>
      <c r="C23" s="58"/>
      <c r="D23" s="58"/>
      <c r="E23" s="59"/>
      <c r="F23" s="72">
        <v>8.75</v>
      </c>
      <c r="G23" s="73"/>
      <c r="H23" s="62"/>
      <c r="I23" s="63"/>
      <c r="J23" s="64"/>
    </row>
    <row r="24" spans="1:10" ht="12.75">
      <c r="A24" s="92" t="s">
        <v>25</v>
      </c>
      <c r="B24" s="93"/>
      <c r="C24" s="93"/>
      <c r="D24" s="93"/>
      <c r="E24" s="94"/>
      <c r="F24" s="87"/>
      <c r="G24" s="88"/>
      <c r="H24" s="72" t="s">
        <v>26</v>
      </c>
      <c r="I24" s="110"/>
      <c r="J24" s="73"/>
    </row>
    <row r="25" spans="1:10" ht="26.25" customHeight="1">
      <c r="A25" s="98"/>
      <c r="B25" s="99"/>
      <c r="C25" s="99"/>
      <c r="D25" s="99"/>
      <c r="E25" s="100"/>
      <c r="F25" s="87"/>
      <c r="G25" s="88"/>
      <c r="H25" s="74"/>
      <c r="I25" s="112"/>
      <c r="J25" s="75"/>
    </row>
    <row r="26" spans="1:10" ht="12.75" customHeight="1">
      <c r="A26" s="92" t="s">
        <v>27</v>
      </c>
      <c r="B26" s="93"/>
      <c r="C26" s="93"/>
      <c r="D26" s="93"/>
      <c r="E26" s="94"/>
      <c r="F26" s="87"/>
      <c r="G26" s="88"/>
      <c r="H26" s="72" t="s">
        <v>67</v>
      </c>
      <c r="I26" s="102"/>
      <c r="J26" s="103"/>
    </row>
    <row r="27" spans="1:10" ht="12.75">
      <c r="A27" s="95"/>
      <c r="B27" s="96"/>
      <c r="C27" s="96"/>
      <c r="D27" s="96"/>
      <c r="E27" s="97"/>
      <c r="F27" s="87"/>
      <c r="G27" s="88"/>
      <c r="H27" s="104"/>
      <c r="I27" s="105"/>
      <c r="J27" s="106"/>
    </row>
    <row r="28" spans="1:10" ht="12.75">
      <c r="A28" s="98"/>
      <c r="B28" s="99"/>
      <c r="C28" s="99"/>
      <c r="D28" s="99"/>
      <c r="E28" s="100"/>
      <c r="F28" s="87"/>
      <c r="G28" s="88"/>
      <c r="H28" s="107"/>
      <c r="I28" s="108"/>
      <c r="J28" s="109"/>
    </row>
    <row r="29" spans="1:10" ht="12.75">
      <c r="A29" s="6" t="s">
        <v>28</v>
      </c>
      <c r="B29" s="7"/>
      <c r="C29" s="7"/>
      <c r="D29" s="7"/>
      <c r="E29" s="8"/>
      <c r="F29" s="87"/>
      <c r="G29" s="88"/>
      <c r="H29" s="72" t="s">
        <v>29</v>
      </c>
      <c r="I29" s="110"/>
      <c r="J29" s="73"/>
    </row>
    <row r="30" spans="1:10" ht="12.75">
      <c r="A30" s="9" t="s">
        <v>30</v>
      </c>
      <c r="B30" s="10"/>
      <c r="C30" s="10"/>
      <c r="D30" s="10"/>
      <c r="E30" s="11"/>
      <c r="F30" s="87"/>
      <c r="G30" s="88"/>
      <c r="H30" s="87"/>
      <c r="I30" s="111"/>
      <c r="J30" s="88"/>
    </row>
    <row r="31" spans="1:10" ht="12.75">
      <c r="A31" s="142" t="s">
        <v>31</v>
      </c>
      <c r="B31" s="143"/>
      <c r="C31" s="143"/>
      <c r="D31" s="143"/>
      <c r="E31" s="144"/>
      <c r="F31" s="74"/>
      <c r="G31" s="75"/>
      <c r="H31" s="74"/>
      <c r="I31" s="112"/>
      <c r="J31" s="75"/>
    </row>
    <row r="32" spans="1:10" ht="12.75">
      <c r="A32" s="57" t="s">
        <v>32</v>
      </c>
      <c r="B32" s="58"/>
      <c r="C32" s="58"/>
      <c r="D32" s="58"/>
      <c r="E32" s="59"/>
      <c r="F32" s="62">
        <v>0.05</v>
      </c>
      <c r="G32" s="64"/>
      <c r="H32" s="62" t="s">
        <v>33</v>
      </c>
      <c r="I32" s="63"/>
      <c r="J32" s="64"/>
    </row>
    <row r="33" spans="1:10" ht="12.75">
      <c r="A33" s="57" t="s">
        <v>34</v>
      </c>
      <c r="B33" s="58"/>
      <c r="C33" s="58"/>
      <c r="D33" s="58"/>
      <c r="E33" s="59"/>
      <c r="F33" s="62">
        <v>1.27</v>
      </c>
      <c r="G33" s="64"/>
      <c r="H33" s="62" t="s">
        <v>33</v>
      </c>
      <c r="I33" s="63"/>
      <c r="J33" s="64"/>
    </row>
    <row r="34" spans="1:10" ht="12.75">
      <c r="A34" s="57" t="s">
        <v>54</v>
      </c>
      <c r="B34" s="58"/>
      <c r="C34" s="58"/>
      <c r="D34" s="58"/>
      <c r="E34" s="59"/>
      <c r="F34" s="86">
        <v>0.13</v>
      </c>
      <c r="G34" s="89"/>
      <c r="H34" s="62"/>
      <c r="I34" s="63"/>
      <c r="J34" s="64"/>
    </row>
    <row r="35" spans="1:10" ht="12.75">
      <c r="A35" s="57" t="s">
        <v>55</v>
      </c>
      <c r="B35" s="58"/>
      <c r="C35" s="58"/>
      <c r="D35" s="58"/>
      <c r="E35" s="59"/>
      <c r="F35" s="86">
        <v>2.54</v>
      </c>
      <c r="G35" s="89"/>
      <c r="H35" s="62" t="s">
        <v>36</v>
      </c>
      <c r="I35" s="63"/>
      <c r="J35" s="64"/>
    </row>
    <row r="36" spans="1:10" ht="12.75">
      <c r="A36" s="57" t="s">
        <v>56</v>
      </c>
      <c r="B36" s="58"/>
      <c r="C36" s="58"/>
      <c r="D36" s="58"/>
      <c r="E36" s="59"/>
      <c r="F36" s="62">
        <v>3.49</v>
      </c>
      <c r="G36" s="64"/>
      <c r="H36" s="62" t="s">
        <v>35</v>
      </c>
      <c r="I36" s="63"/>
      <c r="J36" s="64"/>
    </row>
    <row r="37" spans="1:10" ht="12.75">
      <c r="A37" s="57" t="s">
        <v>57</v>
      </c>
      <c r="B37" s="58"/>
      <c r="C37" s="58"/>
      <c r="D37" s="58"/>
      <c r="E37" s="59"/>
      <c r="F37" s="62">
        <v>3.39</v>
      </c>
      <c r="G37" s="64"/>
      <c r="H37" s="62"/>
      <c r="I37" s="63"/>
      <c r="J37" s="64"/>
    </row>
    <row r="38" spans="1:10" ht="12.75">
      <c r="A38" s="1" t="s">
        <v>58</v>
      </c>
      <c r="B38" s="2"/>
      <c r="C38" s="2"/>
      <c r="D38" s="2"/>
      <c r="E38" s="3"/>
      <c r="F38" s="72">
        <v>1.15</v>
      </c>
      <c r="G38" s="73"/>
      <c r="H38" s="62"/>
      <c r="I38" s="63"/>
      <c r="J38" s="64"/>
    </row>
    <row r="39" spans="1:10" ht="12.75">
      <c r="A39" s="4" t="s">
        <v>59</v>
      </c>
      <c r="B39" s="12"/>
      <c r="C39" s="12"/>
      <c r="D39" s="12"/>
      <c r="E39" s="13"/>
      <c r="F39" s="87"/>
      <c r="G39" s="88"/>
      <c r="H39" s="62" t="s">
        <v>33</v>
      </c>
      <c r="I39" s="63"/>
      <c r="J39" s="64"/>
    </row>
    <row r="40" spans="1:10" ht="12.75">
      <c r="A40" s="4" t="s">
        <v>60</v>
      </c>
      <c r="B40" s="12"/>
      <c r="C40" s="12"/>
      <c r="D40" s="12"/>
      <c r="E40" s="13"/>
      <c r="F40" s="74"/>
      <c r="G40" s="75"/>
      <c r="H40" s="62" t="s">
        <v>64</v>
      </c>
      <c r="I40" s="63"/>
      <c r="J40" s="64"/>
    </row>
    <row r="41" spans="1:10" ht="12.75">
      <c r="A41" s="57" t="s">
        <v>61</v>
      </c>
      <c r="B41" s="58"/>
      <c r="C41" s="58"/>
      <c r="D41" s="58"/>
      <c r="E41" s="59"/>
      <c r="F41" s="86">
        <v>0.9</v>
      </c>
      <c r="G41" s="89"/>
      <c r="H41" s="62"/>
      <c r="I41" s="63"/>
      <c r="J41" s="64"/>
    </row>
    <row r="42" spans="1:10" ht="12.75">
      <c r="A42" s="57" t="s">
        <v>62</v>
      </c>
      <c r="B42" s="58"/>
      <c r="C42" s="58"/>
      <c r="D42" s="58"/>
      <c r="E42" s="59"/>
      <c r="F42" s="84">
        <v>0.42</v>
      </c>
      <c r="G42" s="85"/>
      <c r="H42" s="62"/>
      <c r="I42" s="63"/>
      <c r="J42" s="64"/>
    </row>
    <row r="43" spans="1:10" ht="12.75">
      <c r="A43" s="57" t="s">
        <v>63</v>
      </c>
      <c r="B43" s="58"/>
      <c r="C43" s="58"/>
      <c r="D43" s="58"/>
      <c r="E43" s="59"/>
      <c r="F43" s="84">
        <v>0.45</v>
      </c>
      <c r="G43" s="85"/>
      <c r="H43" s="62"/>
      <c r="I43" s="63"/>
      <c r="J43" s="64"/>
    </row>
    <row r="44" spans="1:10" ht="12.75">
      <c r="A44" s="57" t="s">
        <v>37</v>
      </c>
      <c r="B44" s="58"/>
      <c r="C44" s="58"/>
      <c r="D44" s="58"/>
      <c r="E44" s="59"/>
      <c r="F44" s="82">
        <f>F43+F42+F41+F38+F37+F36+F35+F34+F33+F23+F19+F14+F10+F32</f>
        <v>27.640000000000004</v>
      </c>
      <c r="G44" s="83"/>
      <c r="H44" s="62"/>
      <c r="I44" s="63"/>
      <c r="J44" s="64"/>
    </row>
    <row r="45" spans="1:10" ht="12.75">
      <c r="A45" s="66" t="s">
        <v>65</v>
      </c>
      <c r="B45" s="67"/>
      <c r="C45" s="67"/>
      <c r="D45" s="67"/>
      <c r="E45" s="68"/>
      <c r="F45" s="72">
        <v>0.61</v>
      </c>
      <c r="G45" s="73"/>
      <c r="H45" s="76"/>
      <c r="I45" s="77"/>
      <c r="J45" s="78"/>
    </row>
    <row r="46" spans="1:10" ht="12.75">
      <c r="A46" s="69"/>
      <c r="B46" s="70"/>
      <c r="C46" s="70"/>
      <c r="D46" s="70"/>
      <c r="E46" s="71"/>
      <c r="F46" s="74"/>
      <c r="G46" s="75"/>
      <c r="H46" s="79"/>
      <c r="I46" s="80"/>
      <c r="J46" s="81"/>
    </row>
    <row r="47" spans="1:10" ht="12.75">
      <c r="A47" s="57" t="s">
        <v>38</v>
      </c>
      <c r="B47" s="58"/>
      <c r="C47" s="58"/>
      <c r="D47" s="58"/>
      <c r="E47" s="59"/>
      <c r="F47" s="60">
        <f>F64</f>
        <v>0</v>
      </c>
      <c r="G47" s="61"/>
      <c r="H47" s="62"/>
      <c r="I47" s="63"/>
      <c r="J47" s="64"/>
    </row>
    <row r="48" spans="1:10" ht="12.75">
      <c r="A48" s="57" t="s">
        <v>39</v>
      </c>
      <c r="B48" s="58"/>
      <c r="C48" s="58"/>
      <c r="D48" s="58"/>
      <c r="E48" s="59"/>
      <c r="F48" s="65">
        <f>F45+F44</f>
        <v>28.250000000000004</v>
      </c>
      <c r="G48" s="47"/>
      <c r="H48" s="60"/>
      <c r="I48" s="63"/>
      <c r="J48" s="64"/>
    </row>
    <row r="49" spans="1:12" ht="12.75">
      <c r="A49" s="45" t="s">
        <v>40</v>
      </c>
      <c r="B49" s="46"/>
      <c r="C49" s="46"/>
      <c r="D49" s="46"/>
      <c r="E49" s="46"/>
      <c r="F49" s="46"/>
      <c r="G49" s="46"/>
      <c r="H49" s="46"/>
      <c r="I49" s="46"/>
      <c r="J49" s="47"/>
      <c r="L49" s="19"/>
    </row>
    <row r="50" spans="1:10" ht="12.75">
      <c r="A50" s="41" t="s">
        <v>41</v>
      </c>
      <c r="B50" s="41"/>
      <c r="C50" s="41"/>
      <c r="D50" s="41"/>
      <c r="E50" s="41"/>
      <c r="F50" s="42"/>
      <c r="G50" s="42"/>
      <c r="H50" s="48" t="s">
        <v>42</v>
      </c>
      <c r="I50" s="49"/>
      <c r="J50" s="50"/>
    </row>
    <row r="51" spans="1:10" ht="12.75">
      <c r="A51" s="41" t="s">
        <v>43</v>
      </c>
      <c r="B51" s="41"/>
      <c r="C51" s="41"/>
      <c r="D51" s="41"/>
      <c r="E51" s="41"/>
      <c r="F51" s="42"/>
      <c r="G51" s="42"/>
      <c r="H51" s="51"/>
      <c r="I51" s="52"/>
      <c r="J51" s="53"/>
    </row>
    <row r="52" spans="1:10" ht="12.75">
      <c r="A52" s="41" t="s">
        <v>44</v>
      </c>
      <c r="B52" s="41"/>
      <c r="C52" s="41"/>
      <c r="D52" s="41"/>
      <c r="E52" s="41"/>
      <c r="F52" s="42"/>
      <c r="G52" s="42"/>
      <c r="H52" s="51"/>
      <c r="I52" s="52"/>
      <c r="J52" s="53"/>
    </row>
    <row r="53" spans="1:10" ht="12.75">
      <c r="A53" s="41" t="s">
        <v>47</v>
      </c>
      <c r="B53" s="41"/>
      <c r="C53" s="41"/>
      <c r="D53" s="41"/>
      <c r="E53" s="41"/>
      <c r="F53" s="42"/>
      <c r="G53" s="42"/>
      <c r="H53" s="51"/>
      <c r="I53" s="52"/>
      <c r="J53" s="53"/>
    </row>
    <row r="54" spans="1:10" ht="12.75">
      <c r="A54" s="41" t="s">
        <v>49</v>
      </c>
      <c r="B54" s="41"/>
      <c r="C54" s="41"/>
      <c r="D54" s="41"/>
      <c r="E54" s="41"/>
      <c r="F54" s="42"/>
      <c r="G54" s="42"/>
      <c r="H54" s="51"/>
      <c r="I54" s="52"/>
      <c r="J54" s="53"/>
    </row>
    <row r="55" spans="1:10" ht="12.75">
      <c r="A55" s="32" t="s">
        <v>68</v>
      </c>
      <c r="B55" s="43"/>
      <c r="C55" s="43"/>
      <c r="D55" s="43"/>
      <c r="E55" s="44"/>
      <c r="F55" s="35"/>
      <c r="G55" s="36"/>
      <c r="H55" s="51"/>
      <c r="I55" s="52"/>
      <c r="J55" s="53"/>
    </row>
    <row r="56" spans="1:10" ht="12.75">
      <c r="A56" s="41" t="s">
        <v>50</v>
      </c>
      <c r="B56" s="41"/>
      <c r="C56" s="41"/>
      <c r="D56" s="41"/>
      <c r="E56" s="41"/>
      <c r="F56" s="42"/>
      <c r="G56" s="42"/>
      <c r="H56" s="51"/>
      <c r="I56" s="52"/>
      <c r="J56" s="53"/>
    </row>
    <row r="57" spans="1:10" ht="12.75">
      <c r="A57" s="32" t="s">
        <v>45</v>
      </c>
      <c r="B57" s="33"/>
      <c r="C57" s="33"/>
      <c r="D57" s="33"/>
      <c r="E57" s="34"/>
      <c r="F57" s="35"/>
      <c r="G57" s="36"/>
      <c r="H57" s="51"/>
      <c r="I57" s="52"/>
      <c r="J57" s="53"/>
    </row>
    <row r="58" spans="1:10" ht="12.75">
      <c r="A58" s="32" t="s">
        <v>46</v>
      </c>
      <c r="B58" s="33"/>
      <c r="C58" s="33"/>
      <c r="D58" s="33"/>
      <c r="E58" s="34"/>
      <c r="F58" s="35"/>
      <c r="G58" s="36"/>
      <c r="H58" s="51"/>
      <c r="I58" s="52"/>
      <c r="J58" s="53"/>
    </row>
    <row r="59" spans="1:10" ht="12.75">
      <c r="A59" s="32" t="s">
        <v>48</v>
      </c>
      <c r="B59" s="33"/>
      <c r="C59" s="33"/>
      <c r="D59" s="33"/>
      <c r="E59" s="34"/>
      <c r="F59" s="35"/>
      <c r="G59" s="36"/>
      <c r="H59" s="51"/>
      <c r="I59" s="52"/>
      <c r="J59" s="53"/>
    </row>
    <row r="60" spans="1:10" ht="12.75">
      <c r="A60" s="32" t="s">
        <v>51</v>
      </c>
      <c r="B60" s="33"/>
      <c r="C60" s="33"/>
      <c r="D60" s="33"/>
      <c r="E60" s="34"/>
      <c r="F60" s="35"/>
      <c r="G60" s="36"/>
      <c r="H60" s="51"/>
      <c r="I60" s="52"/>
      <c r="J60" s="53"/>
    </row>
    <row r="61" spans="1:10" ht="27.75" customHeight="1">
      <c r="A61" s="37" t="s">
        <v>69</v>
      </c>
      <c r="B61" s="38"/>
      <c r="C61" s="38"/>
      <c r="D61" s="38"/>
      <c r="E61" s="39"/>
      <c r="F61" s="35"/>
      <c r="G61" s="36"/>
      <c r="H61" s="51"/>
      <c r="I61" s="52"/>
      <c r="J61" s="53"/>
    </row>
    <row r="62" spans="1:10" ht="12.75">
      <c r="A62" s="32" t="s">
        <v>53</v>
      </c>
      <c r="B62" s="33"/>
      <c r="C62" s="33"/>
      <c r="D62" s="33"/>
      <c r="E62" s="34"/>
      <c r="F62" s="40"/>
      <c r="G62" s="40"/>
      <c r="H62" s="51"/>
      <c r="I62" s="52"/>
      <c r="J62" s="53"/>
    </row>
    <row r="63" spans="1:10" ht="12.75">
      <c r="A63" s="24" t="s">
        <v>52</v>
      </c>
      <c r="B63" s="24"/>
      <c r="C63" s="24"/>
      <c r="D63" s="24"/>
      <c r="E63" s="24"/>
      <c r="F63" s="25">
        <v>0</v>
      </c>
      <c r="G63" s="26"/>
      <c r="H63" s="54"/>
      <c r="I63" s="55"/>
      <c r="J63" s="56"/>
    </row>
    <row r="64" spans="1:10" ht="12.75">
      <c r="A64" s="57" t="s">
        <v>70</v>
      </c>
      <c r="B64" s="58"/>
      <c r="C64" s="58"/>
      <c r="D64" s="58"/>
      <c r="E64" s="59"/>
      <c r="F64" s="30">
        <f>F63/12/F8</f>
        <v>0</v>
      </c>
      <c r="G64" s="30"/>
      <c r="H64" s="31"/>
      <c r="I64" s="31"/>
      <c r="J64" s="31"/>
    </row>
  </sheetData>
  <sheetProtection/>
  <mergeCells count="127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9"/>
    <mergeCell ref="H9:J9"/>
    <mergeCell ref="A10:E10"/>
    <mergeCell ref="F10:G13"/>
    <mergeCell ref="H10:J10"/>
    <mergeCell ref="A11:E11"/>
    <mergeCell ref="H11:J11"/>
    <mergeCell ref="A12:E12"/>
    <mergeCell ref="H12:J12"/>
    <mergeCell ref="A13:E13"/>
    <mergeCell ref="H13:J13"/>
    <mergeCell ref="A14:E14"/>
    <mergeCell ref="F14:G18"/>
    <mergeCell ref="H14:J14"/>
    <mergeCell ref="A15:E16"/>
    <mergeCell ref="H15:J16"/>
    <mergeCell ref="A17:E17"/>
    <mergeCell ref="H17:J17"/>
    <mergeCell ref="A18:E18"/>
    <mergeCell ref="H18:J18"/>
    <mergeCell ref="A19:E19"/>
    <mergeCell ref="F19:G22"/>
    <mergeCell ref="H19:J19"/>
    <mergeCell ref="A20:E20"/>
    <mergeCell ref="H20:J20"/>
    <mergeCell ref="A21:E21"/>
    <mergeCell ref="H21:J21"/>
    <mergeCell ref="A22:E22"/>
    <mergeCell ref="H22:J22"/>
    <mergeCell ref="A23:E23"/>
    <mergeCell ref="F23:G31"/>
    <mergeCell ref="H23:J23"/>
    <mergeCell ref="A24:E25"/>
    <mergeCell ref="H24:J25"/>
    <mergeCell ref="A26:E28"/>
    <mergeCell ref="H26:J28"/>
    <mergeCell ref="H29:J31"/>
    <mergeCell ref="A31:E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F38:G40"/>
    <mergeCell ref="H38:J38"/>
    <mergeCell ref="H39:J39"/>
    <mergeCell ref="H40:J40"/>
    <mergeCell ref="A41:E41"/>
    <mergeCell ref="F41:G41"/>
    <mergeCell ref="H41:J41"/>
    <mergeCell ref="A42:E42"/>
    <mergeCell ref="F42:G42"/>
    <mergeCell ref="H42:J42"/>
    <mergeCell ref="A43:E43"/>
    <mergeCell ref="F43:G43"/>
    <mergeCell ref="H43:J43"/>
    <mergeCell ref="A44:E44"/>
    <mergeCell ref="F44:G44"/>
    <mergeCell ref="H44:J44"/>
    <mergeCell ref="A45:E46"/>
    <mergeCell ref="F45:G46"/>
    <mergeCell ref="H45:J46"/>
    <mergeCell ref="A47:E47"/>
    <mergeCell ref="F47:G47"/>
    <mergeCell ref="H47:J47"/>
    <mergeCell ref="A48:E48"/>
    <mergeCell ref="F48:G48"/>
    <mergeCell ref="H48:J48"/>
    <mergeCell ref="A49:J49"/>
    <mergeCell ref="A50:E50"/>
    <mergeCell ref="F50:G50"/>
    <mergeCell ref="H50:J63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H64:J64"/>
  </mergeCells>
  <printOptions/>
  <pageMargins left="0.7" right="0.7" top="0.75" bottom="0.75" header="0.3" footer="0.3"/>
  <pageSetup orientation="portrait" paperSize="9" scale="8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O64"/>
  <sheetViews>
    <sheetView tabSelected="1" zoomScalePageLayoutView="0" workbookViewId="0" topLeftCell="A1">
      <selection activeCell="K55" sqref="K10:R55"/>
    </sheetView>
  </sheetViews>
  <sheetFormatPr defaultColWidth="9.140625" defaultRowHeight="12.75"/>
  <cols>
    <col min="1" max="1" width="9.140625" style="5" customWidth="1"/>
    <col min="2" max="2" width="14.421875" style="5" customWidth="1"/>
    <col min="3" max="3" width="9.140625" style="5" customWidth="1"/>
    <col min="4" max="4" width="26.140625" style="5" customWidth="1"/>
    <col min="5" max="5" width="4.57421875" style="5" customWidth="1"/>
    <col min="6" max="6" width="9.140625" style="5" customWidth="1"/>
    <col min="7" max="7" width="7.00390625" style="5" customWidth="1"/>
    <col min="8" max="9" width="9.140625" style="5" customWidth="1"/>
    <col min="10" max="10" width="19.7109375" style="5" customWidth="1"/>
    <col min="11" max="11" width="9.140625" style="5" customWidth="1"/>
    <col min="12" max="12" width="10.28125" style="5" bestFit="1" customWidth="1"/>
    <col min="13" max="16384" width="9.140625" style="5" customWidth="1"/>
  </cols>
  <sheetData>
    <row r="2" spans="1:10" ht="12.75">
      <c r="A2" s="131" t="s">
        <v>73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2.75">
      <c r="A3" s="131" t="s">
        <v>103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2.7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 s="132" t="s">
        <v>1</v>
      </c>
      <c r="B5" s="133"/>
      <c r="C5" s="133"/>
      <c r="D5" s="133"/>
      <c r="E5" s="134"/>
      <c r="F5" s="138" t="s">
        <v>2</v>
      </c>
      <c r="G5" s="139"/>
      <c r="H5" s="132" t="s">
        <v>3</v>
      </c>
      <c r="I5" s="133"/>
      <c r="J5" s="134"/>
    </row>
    <row r="6" spans="1:10" ht="20.25" customHeight="1">
      <c r="A6" s="135"/>
      <c r="B6" s="136"/>
      <c r="C6" s="136"/>
      <c r="D6" s="136"/>
      <c r="E6" s="137"/>
      <c r="F6" s="140"/>
      <c r="G6" s="141"/>
      <c r="H6" s="135"/>
      <c r="I6" s="136"/>
      <c r="J6" s="137"/>
    </row>
    <row r="7" spans="1:10" ht="12.75">
      <c r="A7" s="124"/>
      <c r="B7" s="124"/>
      <c r="C7" s="124"/>
      <c r="D7" s="124"/>
      <c r="E7" s="125"/>
      <c r="F7" s="126"/>
      <c r="G7" s="127"/>
      <c r="H7" s="128"/>
      <c r="I7" s="129"/>
      <c r="J7" s="83"/>
    </row>
    <row r="8" spans="1:10" ht="12.75">
      <c r="A8" s="124" t="s">
        <v>71</v>
      </c>
      <c r="B8" s="124"/>
      <c r="C8" s="124"/>
      <c r="D8" s="124"/>
      <c r="E8" s="125"/>
      <c r="F8" s="126">
        <v>32998.3</v>
      </c>
      <c r="G8" s="127"/>
      <c r="H8" s="128"/>
      <c r="I8" s="129"/>
      <c r="J8" s="83"/>
    </row>
    <row r="9" spans="1:10" ht="12.75">
      <c r="A9" s="124" t="s">
        <v>5</v>
      </c>
      <c r="B9" s="124"/>
      <c r="C9" s="124"/>
      <c r="D9" s="124"/>
      <c r="E9" s="125"/>
      <c r="F9" s="126"/>
      <c r="G9" s="130"/>
      <c r="H9" s="128"/>
      <c r="I9" s="129"/>
      <c r="J9" s="83"/>
    </row>
    <row r="10" spans="1:10" ht="12.75">
      <c r="A10" s="117" t="s">
        <v>6</v>
      </c>
      <c r="B10" s="117"/>
      <c r="C10" s="117"/>
      <c r="D10" s="117"/>
      <c r="E10" s="117"/>
      <c r="F10" s="72">
        <v>4.48</v>
      </c>
      <c r="G10" s="73"/>
      <c r="H10" s="62"/>
      <c r="I10" s="63"/>
      <c r="J10" s="64"/>
    </row>
    <row r="11" spans="1:10" ht="12.75">
      <c r="A11" s="37" t="s">
        <v>7</v>
      </c>
      <c r="B11" s="38"/>
      <c r="C11" s="38"/>
      <c r="D11" s="38"/>
      <c r="E11" s="38"/>
      <c r="F11" s="87"/>
      <c r="G11" s="88"/>
      <c r="H11" s="84" t="s">
        <v>66</v>
      </c>
      <c r="I11" s="91"/>
      <c r="J11" s="85"/>
    </row>
    <row r="12" spans="1:10" ht="12.75">
      <c r="A12" s="32" t="s">
        <v>9</v>
      </c>
      <c r="B12" s="33"/>
      <c r="C12" s="33"/>
      <c r="D12" s="33"/>
      <c r="E12" s="33"/>
      <c r="F12" s="87"/>
      <c r="G12" s="88"/>
      <c r="H12" s="62" t="s">
        <v>10</v>
      </c>
      <c r="I12" s="63"/>
      <c r="J12" s="64"/>
    </row>
    <row r="13" spans="1:10" ht="12.75">
      <c r="A13" s="32" t="s">
        <v>11</v>
      </c>
      <c r="B13" s="33"/>
      <c r="C13" s="33"/>
      <c r="D13" s="33"/>
      <c r="E13" s="33"/>
      <c r="F13" s="74"/>
      <c r="G13" s="75"/>
      <c r="H13" s="84" t="str">
        <f>H11</f>
        <v>Ежедневно,кроме выходных</v>
      </c>
      <c r="I13" s="91"/>
      <c r="J13" s="85"/>
    </row>
    <row r="14" spans="1:10" ht="12.75">
      <c r="A14" s="57" t="s">
        <v>12</v>
      </c>
      <c r="B14" s="58"/>
      <c r="C14" s="58"/>
      <c r="D14" s="58"/>
      <c r="E14" s="59"/>
      <c r="F14" s="72">
        <v>2.17</v>
      </c>
      <c r="G14" s="73"/>
      <c r="H14" s="62"/>
      <c r="I14" s="63"/>
      <c r="J14" s="64"/>
    </row>
    <row r="15" spans="1:10" ht="12.75">
      <c r="A15" s="92" t="s">
        <v>13</v>
      </c>
      <c r="B15" s="93"/>
      <c r="C15" s="93"/>
      <c r="D15" s="93"/>
      <c r="E15" s="94"/>
      <c r="F15" s="87"/>
      <c r="G15" s="88"/>
      <c r="H15" s="72" t="s">
        <v>14</v>
      </c>
      <c r="I15" s="110"/>
      <c r="J15" s="73"/>
    </row>
    <row r="16" spans="1:10" ht="26.25" customHeight="1">
      <c r="A16" s="98"/>
      <c r="B16" s="99"/>
      <c r="C16" s="99"/>
      <c r="D16" s="99"/>
      <c r="E16" s="100"/>
      <c r="F16" s="87"/>
      <c r="G16" s="88"/>
      <c r="H16" s="74"/>
      <c r="I16" s="112"/>
      <c r="J16" s="75"/>
    </row>
    <row r="17" spans="1:10" ht="12.75">
      <c r="A17" s="32" t="s">
        <v>15</v>
      </c>
      <c r="B17" s="33"/>
      <c r="C17" s="33"/>
      <c r="D17" s="33"/>
      <c r="E17" s="34"/>
      <c r="F17" s="87"/>
      <c r="G17" s="88"/>
      <c r="H17" s="62" t="s">
        <v>16</v>
      </c>
      <c r="I17" s="63"/>
      <c r="J17" s="64"/>
    </row>
    <row r="18" spans="1:10" ht="12.75">
      <c r="A18" s="32" t="s">
        <v>17</v>
      </c>
      <c r="B18" s="33"/>
      <c r="C18" s="33"/>
      <c r="D18" s="33"/>
      <c r="E18" s="34"/>
      <c r="F18" s="74"/>
      <c r="G18" s="75"/>
      <c r="H18" s="62" t="s">
        <v>18</v>
      </c>
      <c r="I18" s="63"/>
      <c r="J18" s="64"/>
    </row>
    <row r="19" spans="1:10" ht="12.75">
      <c r="A19" s="27" t="s">
        <v>19</v>
      </c>
      <c r="B19" s="28"/>
      <c r="C19" s="28"/>
      <c r="D19" s="28"/>
      <c r="E19" s="29"/>
      <c r="F19" s="132">
        <v>0.3</v>
      </c>
      <c r="G19" s="134"/>
      <c r="H19" s="63"/>
      <c r="I19" s="63"/>
      <c r="J19" s="64"/>
    </row>
    <row r="20" spans="1:10" ht="12.75">
      <c r="A20" s="32" t="s">
        <v>20</v>
      </c>
      <c r="B20" s="33"/>
      <c r="C20" s="33"/>
      <c r="D20" s="33"/>
      <c r="E20" s="34"/>
      <c r="F20" s="145"/>
      <c r="G20" s="146"/>
      <c r="H20" s="63"/>
      <c r="I20" s="63"/>
      <c r="J20" s="64"/>
    </row>
    <row r="21" spans="1:10" ht="12.75">
      <c r="A21" s="114" t="s">
        <v>21</v>
      </c>
      <c r="B21" s="115"/>
      <c r="C21" s="115"/>
      <c r="D21" s="115"/>
      <c r="E21" s="116"/>
      <c r="F21" s="145"/>
      <c r="G21" s="146"/>
      <c r="H21" s="63" t="s">
        <v>75</v>
      </c>
      <c r="I21" s="63"/>
      <c r="J21" s="64"/>
    </row>
    <row r="22" spans="1:10" ht="12.75">
      <c r="A22" s="32" t="s">
        <v>23</v>
      </c>
      <c r="B22" s="33"/>
      <c r="C22" s="33"/>
      <c r="D22" s="33"/>
      <c r="E22" s="34"/>
      <c r="F22" s="145"/>
      <c r="G22" s="146"/>
      <c r="H22" s="72"/>
      <c r="I22" s="110"/>
      <c r="J22" s="73"/>
    </row>
    <row r="23" spans="1:10" ht="12.75">
      <c r="A23" s="57" t="s">
        <v>24</v>
      </c>
      <c r="B23" s="58"/>
      <c r="C23" s="58"/>
      <c r="D23" s="58"/>
      <c r="E23" s="59"/>
      <c r="F23" s="84">
        <f>F24+F26+F29+F32</f>
        <v>7.3500000000000005</v>
      </c>
      <c r="G23" s="85"/>
      <c r="H23" s="62"/>
      <c r="I23" s="63"/>
      <c r="J23" s="64"/>
    </row>
    <row r="24" spans="1:10" ht="12.75">
      <c r="A24" s="92" t="s">
        <v>25</v>
      </c>
      <c r="B24" s="93"/>
      <c r="C24" s="93"/>
      <c r="D24" s="93"/>
      <c r="E24" s="94"/>
      <c r="F24" s="87">
        <v>2.43</v>
      </c>
      <c r="G24" s="88"/>
      <c r="H24" s="72" t="s">
        <v>26</v>
      </c>
      <c r="I24" s="110"/>
      <c r="J24" s="73"/>
    </row>
    <row r="25" spans="1:10" ht="26.25" customHeight="1">
      <c r="A25" s="98"/>
      <c r="B25" s="99"/>
      <c r="C25" s="99"/>
      <c r="D25" s="99"/>
      <c r="E25" s="100"/>
      <c r="F25" s="87"/>
      <c r="G25" s="88"/>
      <c r="H25" s="74"/>
      <c r="I25" s="112"/>
      <c r="J25" s="75"/>
    </row>
    <row r="26" spans="1:10" ht="12.75" customHeight="1">
      <c r="A26" s="92" t="s">
        <v>83</v>
      </c>
      <c r="B26" s="93"/>
      <c r="C26" s="93"/>
      <c r="D26" s="93"/>
      <c r="E26" s="94"/>
      <c r="F26" s="132">
        <v>3.13</v>
      </c>
      <c r="G26" s="134"/>
      <c r="H26" s="72" t="s">
        <v>26</v>
      </c>
      <c r="I26" s="102"/>
      <c r="J26" s="103"/>
    </row>
    <row r="27" spans="1:10" ht="12.75">
      <c r="A27" s="95"/>
      <c r="B27" s="96"/>
      <c r="C27" s="96"/>
      <c r="D27" s="96"/>
      <c r="E27" s="97"/>
      <c r="F27" s="145"/>
      <c r="G27" s="146"/>
      <c r="H27" s="104"/>
      <c r="I27" s="105"/>
      <c r="J27" s="106"/>
    </row>
    <row r="28" spans="1:10" ht="3" customHeight="1">
      <c r="A28" s="98"/>
      <c r="B28" s="99"/>
      <c r="C28" s="99"/>
      <c r="D28" s="99"/>
      <c r="E28" s="100"/>
      <c r="F28" s="135"/>
      <c r="G28" s="137"/>
      <c r="H28" s="107"/>
      <c r="I28" s="108"/>
      <c r="J28" s="109"/>
    </row>
    <row r="29" spans="1:10" ht="12.75">
      <c r="A29" s="92" t="s">
        <v>84</v>
      </c>
      <c r="B29" s="93"/>
      <c r="C29" s="93"/>
      <c r="D29" s="93"/>
      <c r="E29" s="94"/>
      <c r="F29" s="72">
        <v>1.39</v>
      </c>
      <c r="G29" s="73"/>
      <c r="H29" s="72" t="s">
        <v>26</v>
      </c>
      <c r="I29" s="102"/>
      <c r="J29" s="103"/>
    </row>
    <row r="30" spans="1:10" ht="12.75">
      <c r="A30" s="95"/>
      <c r="B30" s="96"/>
      <c r="C30" s="96"/>
      <c r="D30" s="96"/>
      <c r="E30" s="97"/>
      <c r="F30" s="87"/>
      <c r="G30" s="88"/>
      <c r="H30" s="104"/>
      <c r="I30" s="105"/>
      <c r="J30" s="106"/>
    </row>
    <row r="31" spans="1:10" ht="12.75" customHeight="1" hidden="1">
      <c r="A31" s="98"/>
      <c r="B31" s="99"/>
      <c r="C31" s="99"/>
      <c r="D31" s="99"/>
      <c r="E31" s="100"/>
      <c r="F31" s="16"/>
      <c r="G31" s="17"/>
      <c r="H31" s="107"/>
      <c r="I31" s="108"/>
      <c r="J31" s="109"/>
    </row>
    <row r="32" spans="1:10" ht="12.75" customHeight="1">
      <c r="A32" s="37" t="s">
        <v>74</v>
      </c>
      <c r="B32" s="38"/>
      <c r="C32" s="38"/>
      <c r="D32" s="38"/>
      <c r="E32" s="39"/>
      <c r="F32" s="86">
        <v>0.4</v>
      </c>
      <c r="G32" s="89"/>
      <c r="H32" s="84" t="str">
        <f>H29</f>
        <v>Круглосуточно</v>
      </c>
      <c r="I32" s="91"/>
      <c r="J32" s="85"/>
    </row>
    <row r="33" spans="1:10" ht="12.75">
      <c r="A33" s="57" t="s">
        <v>32</v>
      </c>
      <c r="B33" s="58"/>
      <c r="C33" s="58"/>
      <c r="D33" s="58"/>
      <c r="E33" s="59"/>
      <c r="F33" s="62">
        <v>0.07</v>
      </c>
      <c r="G33" s="64"/>
      <c r="H33" s="62" t="s">
        <v>33</v>
      </c>
      <c r="I33" s="63"/>
      <c r="J33" s="64"/>
    </row>
    <row r="34" spans="1:13" ht="12.75">
      <c r="A34" s="57" t="s">
        <v>34</v>
      </c>
      <c r="B34" s="58"/>
      <c r="C34" s="58"/>
      <c r="D34" s="58"/>
      <c r="E34" s="59"/>
      <c r="F34" s="45">
        <v>0.51</v>
      </c>
      <c r="G34" s="47"/>
      <c r="H34" s="62" t="s">
        <v>33</v>
      </c>
      <c r="I34" s="63"/>
      <c r="J34" s="64"/>
      <c r="L34" s="23"/>
      <c r="M34" s="23"/>
    </row>
    <row r="35" spans="1:10" ht="12.75">
      <c r="A35" s="57" t="s">
        <v>54</v>
      </c>
      <c r="B35" s="58"/>
      <c r="C35" s="58"/>
      <c r="D35" s="58"/>
      <c r="E35" s="59"/>
      <c r="F35" s="82">
        <v>0.16</v>
      </c>
      <c r="G35" s="90"/>
      <c r="H35" s="62"/>
      <c r="I35" s="63"/>
      <c r="J35" s="64"/>
    </row>
    <row r="36" spans="1:10" ht="12.75">
      <c r="A36" s="57" t="s">
        <v>55</v>
      </c>
      <c r="B36" s="58"/>
      <c r="C36" s="58"/>
      <c r="D36" s="58"/>
      <c r="E36" s="59"/>
      <c r="F36" s="86">
        <v>2.54</v>
      </c>
      <c r="G36" s="89"/>
      <c r="H36" s="62" t="s">
        <v>36</v>
      </c>
      <c r="I36" s="63"/>
      <c r="J36" s="64"/>
    </row>
    <row r="37" spans="1:10" ht="12.75">
      <c r="A37" s="57" t="s">
        <v>56</v>
      </c>
      <c r="B37" s="58"/>
      <c r="C37" s="58"/>
      <c r="D37" s="58"/>
      <c r="E37" s="59"/>
      <c r="F37" s="62">
        <v>4.87</v>
      </c>
      <c r="G37" s="64"/>
      <c r="H37" s="62" t="s">
        <v>35</v>
      </c>
      <c r="I37" s="63"/>
      <c r="J37" s="64"/>
    </row>
    <row r="38" spans="1:10" ht="12.75">
      <c r="A38" s="57" t="s">
        <v>57</v>
      </c>
      <c r="B38" s="58"/>
      <c r="C38" s="58"/>
      <c r="D38" s="58"/>
      <c r="E38" s="59"/>
      <c r="F38" s="62">
        <v>2.97</v>
      </c>
      <c r="G38" s="64"/>
      <c r="H38" s="62"/>
      <c r="I38" s="63"/>
      <c r="J38" s="64"/>
    </row>
    <row r="39" spans="1:10" ht="12.75">
      <c r="A39" s="57" t="s">
        <v>76</v>
      </c>
      <c r="B39" s="58"/>
      <c r="C39" s="58"/>
      <c r="D39" s="58"/>
      <c r="E39" s="59"/>
      <c r="F39" s="62">
        <v>0.82</v>
      </c>
      <c r="G39" s="64"/>
      <c r="H39" s="62"/>
      <c r="I39" s="63"/>
      <c r="J39" s="64"/>
    </row>
    <row r="40" spans="1:10" ht="12.75">
      <c r="A40" s="57" t="s">
        <v>58</v>
      </c>
      <c r="B40" s="58"/>
      <c r="C40" s="58"/>
      <c r="D40" s="58"/>
      <c r="E40" s="59"/>
      <c r="F40" s="132">
        <v>0.94</v>
      </c>
      <c r="G40" s="134"/>
      <c r="H40" s="62"/>
      <c r="I40" s="63"/>
      <c r="J40" s="64"/>
    </row>
    <row r="41" spans="1:10" ht="12.75">
      <c r="A41" s="32" t="s">
        <v>59</v>
      </c>
      <c r="B41" s="33"/>
      <c r="C41" s="33"/>
      <c r="D41" s="33"/>
      <c r="E41" s="34"/>
      <c r="F41" s="145"/>
      <c r="G41" s="146"/>
      <c r="H41" s="62" t="s">
        <v>33</v>
      </c>
      <c r="I41" s="63"/>
      <c r="J41" s="64"/>
    </row>
    <row r="42" spans="1:10" ht="12.75">
      <c r="A42" s="32" t="s">
        <v>60</v>
      </c>
      <c r="B42" s="33"/>
      <c r="C42" s="33"/>
      <c r="D42" s="33"/>
      <c r="E42" s="34"/>
      <c r="F42" s="135"/>
      <c r="G42" s="137"/>
      <c r="H42" s="62" t="s">
        <v>77</v>
      </c>
      <c r="I42" s="63"/>
      <c r="J42" s="64"/>
    </row>
    <row r="43" spans="1:10" ht="12.75">
      <c r="A43" s="57" t="s">
        <v>61</v>
      </c>
      <c r="B43" s="58"/>
      <c r="C43" s="58"/>
      <c r="D43" s="58"/>
      <c r="E43" s="59"/>
      <c r="F43" s="86">
        <v>0.9</v>
      </c>
      <c r="G43" s="89"/>
      <c r="H43" s="62" t="s">
        <v>78</v>
      </c>
      <c r="I43" s="63"/>
      <c r="J43" s="64"/>
    </row>
    <row r="44" spans="1:12" ht="12.75">
      <c r="A44" s="57" t="s">
        <v>62</v>
      </c>
      <c r="B44" s="58"/>
      <c r="C44" s="58"/>
      <c r="D44" s="58"/>
      <c r="E44" s="59"/>
      <c r="F44" s="128">
        <v>0.51</v>
      </c>
      <c r="G44" s="83"/>
      <c r="H44" s="62" t="str">
        <f>H43</f>
        <v>Ежемесячно</v>
      </c>
      <c r="I44" s="63"/>
      <c r="J44" s="64"/>
      <c r="L44" s="20"/>
    </row>
    <row r="45" spans="1:10" ht="12.75">
      <c r="A45" s="57" t="s">
        <v>63</v>
      </c>
      <c r="B45" s="58"/>
      <c r="C45" s="58"/>
      <c r="D45" s="58"/>
      <c r="E45" s="59"/>
      <c r="F45" s="82">
        <v>1</v>
      </c>
      <c r="G45" s="90"/>
      <c r="H45" s="62" t="str">
        <f>H44</f>
        <v>Ежемесячно</v>
      </c>
      <c r="I45" s="63"/>
      <c r="J45" s="64"/>
    </row>
    <row r="46" spans="1:15" ht="12.75">
      <c r="A46" s="57" t="s">
        <v>82</v>
      </c>
      <c r="B46" s="58"/>
      <c r="C46" s="58"/>
      <c r="D46" s="58"/>
      <c r="E46" s="59"/>
      <c r="F46" s="84">
        <v>0.26</v>
      </c>
      <c r="G46" s="85"/>
      <c r="H46" s="62" t="str">
        <f>H32</f>
        <v>Круглосуточно</v>
      </c>
      <c r="I46" s="63"/>
      <c r="J46" s="64"/>
      <c r="N46" s="23"/>
      <c r="O46" s="23"/>
    </row>
    <row r="47" spans="1:10" ht="12.75">
      <c r="A47" s="66" t="s">
        <v>81</v>
      </c>
      <c r="B47" s="67"/>
      <c r="C47" s="67"/>
      <c r="D47" s="67"/>
      <c r="E47" s="68"/>
      <c r="F47" s="72">
        <v>0.5</v>
      </c>
      <c r="G47" s="73"/>
      <c r="H47" s="76"/>
      <c r="I47" s="77"/>
      <c r="J47" s="78"/>
    </row>
    <row r="48" spans="1:13" ht="12.75">
      <c r="A48" s="69"/>
      <c r="B48" s="70"/>
      <c r="C48" s="70"/>
      <c r="D48" s="70"/>
      <c r="E48" s="71"/>
      <c r="F48" s="74"/>
      <c r="G48" s="75"/>
      <c r="H48" s="79"/>
      <c r="I48" s="80"/>
      <c r="J48" s="81"/>
      <c r="L48" s="18"/>
      <c r="M48" s="19"/>
    </row>
    <row r="49" spans="1:13" ht="12.75">
      <c r="A49" s="27" t="s">
        <v>104</v>
      </c>
      <c r="B49" s="28"/>
      <c r="C49" s="28"/>
      <c r="D49" s="28"/>
      <c r="E49" s="29"/>
      <c r="F49" s="128">
        <v>0.12</v>
      </c>
      <c r="G49" s="83"/>
      <c r="H49" s="62" t="str">
        <f>H46</f>
        <v>Круглосуточно</v>
      </c>
      <c r="I49" s="63"/>
      <c r="J49" s="64"/>
      <c r="L49" s="18"/>
      <c r="M49" s="19"/>
    </row>
    <row r="50" spans="1:13" ht="12.75">
      <c r="A50" s="57" t="s">
        <v>37</v>
      </c>
      <c r="B50" s="58"/>
      <c r="C50" s="58"/>
      <c r="D50" s="58"/>
      <c r="E50" s="59"/>
      <c r="F50" s="82">
        <f>F49+F47+F46+F45+F44+F43+F40+F39+F38+F37+F36+F35+F34+F33+F23+F19+F14+F10</f>
        <v>30.470000000000002</v>
      </c>
      <c r="G50" s="83"/>
      <c r="H50" s="62"/>
      <c r="I50" s="63"/>
      <c r="J50" s="64"/>
      <c r="L50" s="18"/>
      <c r="M50" s="19"/>
    </row>
    <row r="51" spans="1:15" ht="12.75">
      <c r="A51" s="57" t="s">
        <v>38</v>
      </c>
      <c r="B51" s="58"/>
      <c r="C51" s="58"/>
      <c r="D51" s="58"/>
      <c r="E51" s="59"/>
      <c r="F51" s="65">
        <v>1.05</v>
      </c>
      <c r="G51" s="148"/>
      <c r="H51" s="62"/>
      <c r="I51" s="63"/>
      <c r="J51" s="64"/>
      <c r="M51" s="18"/>
      <c r="O51" s="18"/>
    </row>
    <row r="52" spans="1:15" ht="12.75">
      <c r="A52" s="57" t="s">
        <v>39</v>
      </c>
      <c r="B52" s="58"/>
      <c r="C52" s="58"/>
      <c r="D52" s="58"/>
      <c r="E52" s="59"/>
      <c r="F52" s="65">
        <f>SUM(F50:F51)</f>
        <v>31.520000000000003</v>
      </c>
      <c r="G52" s="47"/>
      <c r="H52" s="60"/>
      <c r="I52" s="63"/>
      <c r="J52" s="64"/>
      <c r="L52" s="20"/>
      <c r="M52" s="21"/>
      <c r="O52" s="18"/>
    </row>
    <row r="53" spans="1:13" ht="12.75">
      <c r="A53" s="45"/>
      <c r="B53" s="46"/>
      <c r="C53" s="46"/>
      <c r="D53" s="46"/>
      <c r="E53" s="46"/>
      <c r="F53" s="46"/>
      <c r="G53" s="46"/>
      <c r="H53" s="46"/>
      <c r="I53" s="46"/>
      <c r="J53" s="47"/>
      <c r="M53" s="18"/>
    </row>
    <row r="54" spans="1:13" ht="12.75">
      <c r="A54" s="45" t="s">
        <v>40</v>
      </c>
      <c r="B54" s="46"/>
      <c r="C54" s="46"/>
      <c r="D54" s="46"/>
      <c r="E54" s="46"/>
      <c r="F54" s="46"/>
      <c r="G54" s="46"/>
      <c r="H54" s="46"/>
      <c r="I54" s="46"/>
      <c r="J54" s="47"/>
      <c r="M54" s="18"/>
    </row>
    <row r="55" spans="1:10" ht="12.75">
      <c r="A55" s="41" t="s">
        <v>41</v>
      </c>
      <c r="B55" s="41"/>
      <c r="C55" s="41"/>
      <c r="D55" s="41"/>
      <c r="E55" s="41"/>
      <c r="F55" s="42"/>
      <c r="G55" s="42"/>
      <c r="H55" s="48" t="s">
        <v>42</v>
      </c>
      <c r="I55" s="49"/>
      <c r="J55" s="50"/>
    </row>
    <row r="56" spans="1:10" ht="12.75">
      <c r="A56" s="41" t="s">
        <v>43</v>
      </c>
      <c r="B56" s="41"/>
      <c r="C56" s="41"/>
      <c r="D56" s="41"/>
      <c r="E56" s="41"/>
      <c r="F56" s="42"/>
      <c r="G56" s="42"/>
      <c r="H56" s="51"/>
      <c r="I56" s="52"/>
      <c r="J56" s="53"/>
    </row>
    <row r="57" spans="1:13" ht="12.75">
      <c r="A57" s="41" t="s">
        <v>44</v>
      </c>
      <c r="B57" s="41"/>
      <c r="C57" s="41"/>
      <c r="D57" s="41"/>
      <c r="E57" s="41"/>
      <c r="F57" s="42"/>
      <c r="G57" s="42"/>
      <c r="H57" s="51"/>
      <c r="I57" s="52"/>
      <c r="J57" s="53"/>
      <c r="L57" s="23"/>
      <c r="M57" s="23"/>
    </row>
    <row r="58" spans="1:10" ht="12.75">
      <c r="A58" s="41" t="s">
        <v>47</v>
      </c>
      <c r="B58" s="41"/>
      <c r="C58" s="41"/>
      <c r="D58" s="41"/>
      <c r="E58" s="41"/>
      <c r="F58" s="42"/>
      <c r="G58" s="42"/>
      <c r="H58" s="51"/>
      <c r="I58" s="52"/>
      <c r="J58" s="53"/>
    </row>
    <row r="59" spans="1:10" ht="12.75">
      <c r="A59" s="41" t="s">
        <v>49</v>
      </c>
      <c r="B59" s="41"/>
      <c r="C59" s="41"/>
      <c r="D59" s="41"/>
      <c r="E59" s="41"/>
      <c r="F59" s="42"/>
      <c r="G59" s="42"/>
      <c r="H59" s="51"/>
      <c r="I59" s="52"/>
      <c r="J59" s="53"/>
    </row>
    <row r="60" spans="1:10" ht="12.75">
      <c r="A60" s="32" t="s">
        <v>68</v>
      </c>
      <c r="B60" s="43"/>
      <c r="C60" s="43"/>
      <c r="D60" s="43"/>
      <c r="E60" s="44"/>
      <c r="F60" s="35"/>
      <c r="G60" s="36"/>
      <c r="H60" s="51"/>
      <c r="I60" s="52"/>
      <c r="J60" s="53"/>
    </row>
    <row r="61" spans="1:10" ht="12.75">
      <c r="A61" s="41" t="s">
        <v>50</v>
      </c>
      <c r="B61" s="41"/>
      <c r="C61" s="41"/>
      <c r="D61" s="41"/>
      <c r="E61" s="41"/>
      <c r="F61" s="42"/>
      <c r="G61" s="42"/>
      <c r="H61" s="51"/>
      <c r="I61" s="52"/>
      <c r="J61" s="53"/>
    </row>
    <row r="62" spans="1:10" ht="12.75">
      <c r="A62" s="32" t="s">
        <v>53</v>
      </c>
      <c r="B62" s="33"/>
      <c r="C62" s="33"/>
      <c r="D62" s="33"/>
      <c r="E62" s="34"/>
      <c r="F62" s="40"/>
      <c r="G62" s="40"/>
      <c r="H62" s="51"/>
      <c r="I62" s="52"/>
      <c r="J62" s="53"/>
    </row>
    <row r="63" spans="1:10" ht="12.75">
      <c r="A63" s="24" t="s">
        <v>52</v>
      </c>
      <c r="B63" s="24"/>
      <c r="C63" s="24"/>
      <c r="D63" s="24"/>
      <c r="E63" s="24"/>
      <c r="F63" s="25">
        <f>F51*12*F8</f>
        <v>415778.5800000001</v>
      </c>
      <c r="G63" s="26"/>
      <c r="H63" s="54"/>
      <c r="I63" s="55"/>
      <c r="J63" s="56"/>
    </row>
    <row r="64" spans="1:10" ht="12.75">
      <c r="A64" s="24" t="s">
        <v>70</v>
      </c>
      <c r="B64" s="24"/>
      <c r="C64" s="24"/>
      <c r="D64" s="24"/>
      <c r="E64" s="24"/>
      <c r="F64" s="147">
        <f>F63/12/F8</f>
        <v>1.05</v>
      </c>
      <c r="G64" s="147"/>
      <c r="H64" s="149"/>
      <c r="I64" s="149"/>
      <c r="J64" s="149"/>
    </row>
  </sheetData>
  <sheetProtection/>
  <mergeCells count="139">
    <mergeCell ref="H50:J50"/>
    <mergeCell ref="N46:O46"/>
    <mergeCell ref="L57:M57"/>
    <mergeCell ref="H64:J64"/>
    <mergeCell ref="A55:E55"/>
    <mergeCell ref="F55:G55"/>
    <mergeCell ref="H55:J63"/>
    <mergeCell ref="A56:E56"/>
    <mergeCell ref="F56:G56"/>
    <mergeCell ref="A50:E50"/>
    <mergeCell ref="A2:J2"/>
    <mergeCell ref="A3:J3"/>
    <mergeCell ref="A4:J4"/>
    <mergeCell ref="A5:E6"/>
    <mergeCell ref="F5:G6"/>
    <mergeCell ref="H5:J6"/>
    <mergeCell ref="F7:G7"/>
    <mergeCell ref="H7:J7"/>
    <mergeCell ref="A8:E8"/>
    <mergeCell ref="F8:G8"/>
    <mergeCell ref="H8:J8"/>
    <mergeCell ref="A9:E9"/>
    <mergeCell ref="F9:G9"/>
    <mergeCell ref="H9:J9"/>
    <mergeCell ref="A7:E7"/>
    <mergeCell ref="A10:E10"/>
    <mergeCell ref="F10:G13"/>
    <mergeCell ref="H10:J10"/>
    <mergeCell ref="A11:E11"/>
    <mergeCell ref="H11:J11"/>
    <mergeCell ref="A12:E12"/>
    <mergeCell ref="H12:J12"/>
    <mergeCell ref="A13:E13"/>
    <mergeCell ref="H13:J13"/>
    <mergeCell ref="H22:J22"/>
    <mergeCell ref="A14:E14"/>
    <mergeCell ref="F14:G18"/>
    <mergeCell ref="H14:J14"/>
    <mergeCell ref="A15:E16"/>
    <mergeCell ref="H15:J16"/>
    <mergeCell ref="A17:E17"/>
    <mergeCell ref="H17:J17"/>
    <mergeCell ref="A18:E18"/>
    <mergeCell ref="H18:J18"/>
    <mergeCell ref="H29:J31"/>
    <mergeCell ref="F23:G23"/>
    <mergeCell ref="A19:E19"/>
    <mergeCell ref="F19:G22"/>
    <mergeCell ref="H19:J19"/>
    <mergeCell ref="A20:E20"/>
    <mergeCell ref="H20:J20"/>
    <mergeCell ref="A21:E21"/>
    <mergeCell ref="H21:J21"/>
    <mergeCell ref="A22:E22"/>
    <mergeCell ref="A23:E23"/>
    <mergeCell ref="H23:J23"/>
    <mergeCell ref="A24:E25"/>
    <mergeCell ref="H24:J25"/>
    <mergeCell ref="A26:E28"/>
    <mergeCell ref="H26:J28"/>
    <mergeCell ref="F24:G25"/>
    <mergeCell ref="F26:G28"/>
    <mergeCell ref="F36:G36"/>
    <mergeCell ref="H36:J36"/>
    <mergeCell ref="A33:E33"/>
    <mergeCell ref="F33:G33"/>
    <mergeCell ref="H33:J33"/>
    <mergeCell ref="A34:E34"/>
    <mergeCell ref="F34:G34"/>
    <mergeCell ref="H34:J34"/>
    <mergeCell ref="F51:G51"/>
    <mergeCell ref="H51:J51"/>
    <mergeCell ref="F50:G50"/>
    <mergeCell ref="A47:E48"/>
    <mergeCell ref="F47:G48"/>
    <mergeCell ref="H47:J48"/>
    <mergeCell ref="A49:E49"/>
    <mergeCell ref="F49:G49"/>
    <mergeCell ref="H49:J49"/>
    <mergeCell ref="A51:E51"/>
    <mergeCell ref="A52:E52"/>
    <mergeCell ref="F52:G52"/>
    <mergeCell ref="H52:J52"/>
    <mergeCell ref="A54:J54"/>
    <mergeCell ref="A59:E59"/>
    <mergeCell ref="F59:G59"/>
    <mergeCell ref="F58:G58"/>
    <mergeCell ref="F57:G57"/>
    <mergeCell ref="A58:E58"/>
    <mergeCell ref="A57:E57"/>
    <mergeCell ref="A64:E64"/>
    <mergeCell ref="F64:G64"/>
    <mergeCell ref="A63:E63"/>
    <mergeCell ref="F63:G63"/>
    <mergeCell ref="A62:E62"/>
    <mergeCell ref="A60:E60"/>
    <mergeCell ref="F60:G60"/>
    <mergeCell ref="A61:E61"/>
    <mergeCell ref="F61:G61"/>
    <mergeCell ref="F62:G62"/>
    <mergeCell ref="A29:E31"/>
    <mergeCell ref="H38:J38"/>
    <mergeCell ref="A35:E35"/>
    <mergeCell ref="F35:G35"/>
    <mergeCell ref="F29:G30"/>
    <mergeCell ref="F32:G32"/>
    <mergeCell ref="H32:J32"/>
    <mergeCell ref="H35:J35"/>
    <mergeCell ref="A37:E37"/>
    <mergeCell ref="F37:G37"/>
    <mergeCell ref="L34:M34"/>
    <mergeCell ref="F40:G42"/>
    <mergeCell ref="H40:J40"/>
    <mergeCell ref="H41:J41"/>
    <mergeCell ref="H42:J42"/>
    <mergeCell ref="F45:G45"/>
    <mergeCell ref="H45:J45"/>
    <mergeCell ref="F43:G43"/>
    <mergeCell ref="H37:J37"/>
    <mergeCell ref="F38:G38"/>
    <mergeCell ref="A53:J53"/>
    <mergeCell ref="F46:G46"/>
    <mergeCell ref="H46:J46"/>
    <mergeCell ref="F39:G39"/>
    <mergeCell ref="H39:J39"/>
    <mergeCell ref="A44:E44"/>
    <mergeCell ref="F44:G44"/>
    <mergeCell ref="H44:J44"/>
    <mergeCell ref="H43:J43"/>
    <mergeCell ref="A45:E45"/>
    <mergeCell ref="A32:E32"/>
    <mergeCell ref="A39:E39"/>
    <mergeCell ref="A40:E40"/>
    <mergeCell ref="A41:E41"/>
    <mergeCell ref="A42:E42"/>
    <mergeCell ref="A46:E46"/>
    <mergeCell ref="A43:E43"/>
    <mergeCell ref="A38:E38"/>
    <mergeCell ref="A36:E36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2017-05-16T03:26:33Z</cp:lastPrinted>
  <dcterms:created xsi:type="dcterms:W3CDTF">1996-10-08T23:32:33Z</dcterms:created>
  <dcterms:modified xsi:type="dcterms:W3CDTF">2017-11-23T02:26:34Z</dcterms:modified>
  <cp:category/>
  <cp:version/>
  <cp:contentType/>
  <cp:contentStatus/>
</cp:coreProperties>
</file>