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830" firstSheet="6" activeTab="17"/>
  </bookViews>
  <sheets>
    <sheet name="Юн.-1 (из)" sheetId="1" r:id="rId1"/>
    <sheet name="юн.3(из)" sheetId="2" r:id="rId2"/>
    <sheet name="Юн.-5 (из)" sheetId="3" r:id="rId3"/>
    <sheet name="Юн-9" sheetId="4" r:id="rId4"/>
    <sheet name="юн.11(из)" sheetId="5" r:id="rId5"/>
    <sheet name="Юн.-13 (из)" sheetId="6" r:id="rId6"/>
    <sheet name="Юн.-17 (из)" sheetId="7" r:id="rId7"/>
    <sheet name="Юн.-19(из) " sheetId="8" r:id="rId8"/>
    <sheet name="Юн-21" sheetId="9" r:id="rId9"/>
    <sheet name="Юн.-23   (из)" sheetId="10" r:id="rId10"/>
    <sheet name="Юн.-27(из) " sheetId="11" r:id="rId11"/>
    <sheet name="Юн.35(из)" sheetId="12" r:id="rId12"/>
    <sheet name="Юн.-37(из)  " sheetId="13" r:id="rId13"/>
    <sheet name="юн.41(из)" sheetId="14" r:id="rId14"/>
    <sheet name="Юн.-43(из) " sheetId="15" r:id="rId15"/>
    <sheet name="Юн.-47 (из) " sheetId="16" r:id="rId16"/>
    <sheet name="юн.49 (из)" sheetId="17" r:id="rId17"/>
    <sheet name="Юн-53" sheetId="18" r:id="rId18"/>
  </sheets>
  <definedNames>
    <definedName name="_xlnm.Print_Area" localSheetId="15">'Юн.-47 (из) '!$A$1:$J$63</definedName>
  </definedNames>
  <calcPr fullCalcOnLoad="1"/>
</workbook>
</file>

<file path=xl/sharedStrings.xml><?xml version="1.0" encoding="utf-8"?>
<sst xmlns="http://schemas.openxmlformats.org/spreadsheetml/2006/main" count="1221" uniqueCount="140">
  <si>
    <t>Наименование</t>
  </si>
  <si>
    <t>Стоимость(руб.)</t>
  </si>
  <si>
    <t>Периодичность</t>
  </si>
  <si>
    <t>Площадь квартир(кв.м)</t>
  </si>
  <si>
    <t>Площадь нежилых помещений (кв.)</t>
  </si>
  <si>
    <t>1. Содержание лестничных клеток</t>
  </si>
  <si>
    <t>1.1 Влажное подметание лестничных площадок и маршей</t>
  </si>
  <si>
    <t>Ежедневно</t>
  </si>
  <si>
    <t>1.2 Мытье лестничных площадок и маршей</t>
  </si>
  <si>
    <t>2 раза в месяц</t>
  </si>
  <si>
    <t>1.3 Мытье пола кабины лифта</t>
  </si>
  <si>
    <t>2.Ручная уборка придомовой территории</t>
  </si>
  <si>
    <t>2.1 Подметание территории ( в холодный период-в дни без снегопада,в теплый период- в дни без осадков и в дни с осадками)</t>
  </si>
  <si>
    <t>1 раз в 2 суток</t>
  </si>
  <si>
    <t>2.2 Очистка урн от мусора</t>
  </si>
  <si>
    <t xml:space="preserve">1 раз в сутки </t>
  </si>
  <si>
    <t>2.3 Уборка газонов</t>
  </si>
  <si>
    <t>1 раз в 2 дня</t>
  </si>
  <si>
    <t>3.Механизированная уборка придомовой территории</t>
  </si>
  <si>
    <t>3.1 Летний период (01.04 по 01.10)</t>
  </si>
  <si>
    <t>Подметание территорий</t>
  </si>
  <si>
    <t>1 раз в месяц,3 раза в период</t>
  </si>
  <si>
    <t>3.2 Зимний период (01.01по 01.04 и с 01.10 по 31.12)</t>
  </si>
  <si>
    <t>4.Аварийное обслуживание жилого дома</t>
  </si>
  <si>
    <t>4.1 Незамедлительное устранение аварий в общем имуществе жилого дома, восстановление условий жизнеобеспечения и безопасности потребителей</t>
  </si>
  <si>
    <t>Круглосуточно</t>
  </si>
  <si>
    <t>При обращении граждан</t>
  </si>
  <si>
    <t>5. Дератизация подвалов</t>
  </si>
  <si>
    <t>1 раз в месяц</t>
  </si>
  <si>
    <t>6. Обслуживание и ремонт наружного освещения</t>
  </si>
  <si>
    <t>8. Обслуживание и текущий ремонт лифтов</t>
  </si>
  <si>
    <t>круглосуточно</t>
  </si>
  <si>
    <t>9. Затраты управляющей компании</t>
  </si>
  <si>
    <t xml:space="preserve">10. Содержание мусоропроводов и мусорокамер </t>
  </si>
  <si>
    <t>ежедневно</t>
  </si>
  <si>
    <t>10.2 Уборка,мойка загрузочных клапанов мусоропроводов</t>
  </si>
  <si>
    <t>10.3 Мойка мусоросборников в летний период с дезинфекцией</t>
  </si>
  <si>
    <t>Стоимость содержания жил.фонда</t>
  </si>
  <si>
    <t>Стоимость текущего ремонта</t>
  </si>
  <si>
    <t>Итоговая стоимость 1 кв.м</t>
  </si>
  <si>
    <t>Перечень работ по текущему ремонту общего имущества многоквартирного дома</t>
  </si>
  <si>
    <t>Ремонт кровли отдельными местами</t>
  </si>
  <si>
    <t>По согласованию с собственниками помещений</t>
  </si>
  <si>
    <t>Ремонт балконных примыканий</t>
  </si>
  <si>
    <t>Ремонт межпанельных швов</t>
  </si>
  <si>
    <t>Утепление стен отдельными местами</t>
  </si>
  <si>
    <t>Ремонт козырьков входов в подъезды</t>
  </si>
  <si>
    <t>Утепление чердачных перекрытий</t>
  </si>
  <si>
    <t>Ремонт отмосток</t>
  </si>
  <si>
    <t>Ремонт примыкания вент.каналов</t>
  </si>
  <si>
    <t>Ремонт помещения после АРС</t>
  </si>
  <si>
    <t>Установка проступей</t>
  </si>
  <si>
    <t>Итого</t>
  </si>
  <si>
    <t>Благоустройство двора</t>
  </si>
  <si>
    <t>7.Обслуживание охранной сигнализации подвалов</t>
  </si>
  <si>
    <t>8. Вывоз, утилизация мусора</t>
  </si>
  <si>
    <t>9. Обслуживание и текущий ремонт лифтов</t>
  </si>
  <si>
    <t>10. Затраты управляющей компании</t>
  </si>
  <si>
    <t xml:space="preserve">11. Содержание мусоропроводов и мусорокамер </t>
  </si>
  <si>
    <t>11.1 Уборка,мойка загрузочных клапанов мусоропроводов</t>
  </si>
  <si>
    <t>11.2 Мойка мусоросборников в летний период с дезинфекцией</t>
  </si>
  <si>
    <t>10.2 Мойка мусоросборников в летний период с дезинфекцией</t>
  </si>
  <si>
    <t>8.Вывоз, утилизация ТБО</t>
  </si>
  <si>
    <t>7.Обслуживание домофонов подвальных дверей</t>
  </si>
  <si>
    <t>12.Обслуживание сигнализации подвалов</t>
  </si>
  <si>
    <t>7.Вывоз, утилизация ТБО</t>
  </si>
  <si>
    <t>8.Обслуживание сигнализации подвалов</t>
  </si>
  <si>
    <t>10.1Уборка,мойка загрузочных клапанов мусоропроводов</t>
  </si>
  <si>
    <t>12. Обслуживание конструктивных элементов</t>
  </si>
  <si>
    <t>11. Обслуживание конструктивных элементов</t>
  </si>
  <si>
    <t>13. Обслуживание конструктивных элементов</t>
  </si>
  <si>
    <t>14.Обслуживание узлов учета</t>
  </si>
  <si>
    <t>13.Обслуживание узлов учета</t>
  </si>
  <si>
    <t>14.Обслуживание ИТП</t>
  </si>
  <si>
    <t>12.Обслуживание узлов учета</t>
  </si>
  <si>
    <t>13.Обслуживание ИТП</t>
  </si>
  <si>
    <t>2 раза за период</t>
  </si>
  <si>
    <t>Ежедневно,кроме выходных</t>
  </si>
  <si>
    <t>согласно плана</t>
  </si>
  <si>
    <t>15.Обслуживание автоматического устройства подъездной двери</t>
  </si>
  <si>
    <t>Текущий ремонт</t>
  </si>
  <si>
    <t>Ремонт окон</t>
  </si>
  <si>
    <t>другие работы по текущему ремонту (согласованные с собственниками)</t>
  </si>
  <si>
    <t>Стоимость 1 кв.м текущего ремонта и благоустройства двора</t>
  </si>
  <si>
    <t>Замена стекол</t>
  </si>
  <si>
    <t>Итого:</t>
  </si>
  <si>
    <t xml:space="preserve">Стоимость 1 кв.м текущего ремонта </t>
  </si>
  <si>
    <t>Площадь квартир, нежилых помещений(кв.м)</t>
  </si>
  <si>
    <t>Расчет размера платы за жилое помещение</t>
  </si>
  <si>
    <t>4.4 Содержание диспетчерской службы</t>
  </si>
  <si>
    <t>по мере необходимости</t>
  </si>
  <si>
    <t>2 раза в летний период</t>
  </si>
  <si>
    <t>Ежемесячно</t>
  </si>
  <si>
    <t>4.2 Обслуживание и текущий ремонт внутридомового инженерного оборудования тепловых,водопроводных,канализационных сетей</t>
  </si>
  <si>
    <t>4.3 Обслуживание и текущий ремонт внутридомового инженерного оборудования электрических сетей</t>
  </si>
  <si>
    <t>11. Содержание РКЦ</t>
  </si>
  <si>
    <t>по адресу : ул.Юности-11 с 01.07.16 - 01.07.17 г.</t>
  </si>
  <si>
    <t>10. Содержание РКЦ</t>
  </si>
  <si>
    <t>4.2 Обслуживание и текущий ремонт внутридомового инженерного оборудования электрических сетей</t>
  </si>
  <si>
    <t xml:space="preserve">4.3 Обслуживание и текущий ремонт внутридомового инженерного оборудования электрических сетей </t>
  </si>
  <si>
    <t xml:space="preserve">12. Содержание мусоропроводов и мусорокамер </t>
  </si>
  <si>
    <t>12.1 Уборка,мойка загрузочных клапанов мусоропроводов</t>
  </si>
  <si>
    <t>12.2 Мойка мусоросборников в летний период с дезинфекцией</t>
  </si>
  <si>
    <t>4.3 Обслуживание и текущий ремонт внутридомового инженерного оборудования тепловых,водопроводных,канализационных сетей</t>
  </si>
  <si>
    <t>1 раз в летний период</t>
  </si>
  <si>
    <t>по адресу : ул.Юности-1 с 01.07.17 - 31.12.18 г.</t>
  </si>
  <si>
    <t>по адресу : ул.Юности-13 с 01.07.17 - 01.07.18 г.</t>
  </si>
  <si>
    <t>по адресу : ул.Юности-35 с 01.07.17 - 31.12.18 г.</t>
  </si>
  <si>
    <t>по адресу : ул.Юности-37 с 01.07.17  - 01.07.18 г.</t>
  </si>
  <si>
    <t>по адресу : ул.Юности-41 с 01.07.17 - 01.07.18 г.</t>
  </si>
  <si>
    <t>по адресу : ул.Юности-43 с 01.07.17 - 01.07.18 г.</t>
  </si>
  <si>
    <t>по адресу : ул.Юности-47  01.07.17 - 01.07.18 г.</t>
  </si>
  <si>
    <t>по адресу : ул.Юности-19 с 01.07.17  - 01.07.18 г.</t>
  </si>
  <si>
    <t>по адресу : ул.Юности-23 с 01.07.17 - 01.07.18 г.</t>
  </si>
  <si>
    <t>по адресу : ул.Юности-27 с 01.07.17 - 01.07.18 г.</t>
  </si>
  <si>
    <t>по адресу : ул.Юности-3 с 01.07.17 - 01.07.18 г.</t>
  </si>
  <si>
    <t>по адресу : ул.Юности-5 с 01.07.17 - 01.07.18 г.</t>
  </si>
  <si>
    <t>по адресу : ул.Юности-17 с 01.07.17 - 01.07.18 г.</t>
  </si>
  <si>
    <t>по адресу : ул.Юности-49  01.07.17 - 01.07.18 г.</t>
  </si>
  <si>
    <t>15.Обслуживание ИТП</t>
  </si>
  <si>
    <t>по адресу : ул.Юности-53                01.07.17 - 01.07.18 г.</t>
  </si>
  <si>
    <t>по адресу : Юности -9 с  01.07.17 г. - 01.07.18 г.</t>
  </si>
  <si>
    <t>Площадь всего, в т.ч.:</t>
  </si>
  <si>
    <t>16.Тех.обслуживание пожарной сигнализации</t>
  </si>
  <si>
    <t>17.Обслуживание систем видеонаблюдения</t>
  </si>
  <si>
    <t>18.Обслуживание автоматического устройства подъездной двери</t>
  </si>
  <si>
    <t>по адресу : ул.Юности-21 с 01.07.17 - 01.07.18 г.</t>
  </si>
  <si>
    <t>4.2 Обслуживание и текущий ремонт внутридомового инженерного оборудования (тепловых,водопроводных,канализационных сетей</t>
  </si>
  <si>
    <t>12.Обслуживание домофонов подвальных дверей</t>
  </si>
  <si>
    <t>доб</t>
  </si>
  <si>
    <t>15.Обслуживание охранной сигнализации подвалов</t>
  </si>
  <si>
    <t>уб</t>
  </si>
  <si>
    <t>Ремонт кровли отдельными местами 50м2</t>
  </si>
  <si>
    <t>Ремонт козырьков входов в подъезды 6м2</t>
  </si>
  <si>
    <t>Ремонт межпанельных швов 18п/м</t>
  </si>
  <si>
    <t>Ремонт примыкания вент.каналов 8м2</t>
  </si>
  <si>
    <t>Остекление окон  5м2</t>
  </si>
  <si>
    <t>Утепление стен отдельными местами  кв.№ 30 -20м2</t>
  </si>
  <si>
    <t>Ремонт отмосток 20м2</t>
  </si>
  <si>
    <t xml:space="preserve">Благоустройство двора: косьба газонов 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</si>
</sst>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-* #,##0_р_._-;\-* #,##0_р_._-;_-* &quot;-&quot;??_р_._-;_-@_-"/>
    <numFmt numFmtId="197" formatCode="#,##0_р_."/>
    <numFmt numFmtId="198" formatCode="#,##0.00_ ;\-#,##0.00\ "/>
    <numFmt numFmtId="199" formatCode="0.00000"/>
    <numFmt numFmtId="200" formatCode="0.0000"/>
    <numFmt numFmtId="201" formatCode="0.000"/>
    <numFmt numFmtId="202" formatCode="0.00000000"/>
    <numFmt numFmtId="203" formatCode="0.0000000"/>
    <numFmt numFmtId="204" formatCode="0.000000"/>
    <numFmt numFmtId="205" formatCode="#,##0.00_р_."/>
    <numFmt numFmtId="206" formatCode="#,##0.0_р_."/>
    <numFmt numFmtId="207" formatCode="_-* #,##0.0_р_._-;\-* #,##0.0_р_._-;_-* &quot;-&quot;??_р_._-;_-@_-"/>
    <numFmt numFmtId="208" formatCode="_-* #,##0.0\ _р_._-;\-* #,##0.0\ _р_._-;_-* &quot;-&quot;??\ _р_._-;_-@_-"/>
    <numFmt numFmtId="209" formatCode="_-* #,##0.000\ _р_._-;\-* #,##0.000\ _р_._-;_-* &quot;-&quot;??\ _р_._-;_-@_-"/>
    <numFmt numFmtId="210" formatCode="0.0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179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3" fontId="0" fillId="0" borderId="0" xfId="0" applyNumberFormat="1" applyFont="1" applyAlignment="1">
      <alignment/>
    </xf>
    <xf numFmtId="198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179" fontId="1" fillId="0" borderId="0" xfId="0" applyNumberFormat="1" applyFont="1" applyAlignment="1">
      <alignment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43" fontId="1" fillId="0" borderId="0" xfId="0" applyNumberFormat="1" applyFont="1" applyAlignment="1">
      <alignment/>
    </xf>
    <xf numFmtId="210" fontId="1" fillId="0" borderId="0" xfId="0" applyNumberFormat="1" applyFont="1" applyAlignment="1">
      <alignment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2" fontId="1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5" xfId="0" applyFont="1" applyBorder="1" applyAlignment="1">
      <alignment horizontal="left" wrapText="1"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 vertic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2" fontId="0" fillId="0" borderId="11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3" fontId="0" fillId="0" borderId="11" xfId="0" applyNumberFormat="1" applyFont="1" applyBorder="1" applyAlignment="1">
      <alignment horizontal="center"/>
    </xf>
    <xf numFmtId="43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1" xfId="0" applyBorder="1" applyAlignment="1">
      <alignment horizontal="left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9" xfId="0" applyFont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2" fontId="0" fillId="0" borderId="11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43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3" fontId="0" fillId="0" borderId="11" xfId="0" applyNumberFormat="1" applyBorder="1" applyAlignment="1">
      <alignment horizontal="center"/>
    </xf>
    <xf numFmtId="0" fontId="0" fillId="0" borderId="17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96" fontId="2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43" fontId="3" fillId="0" borderId="11" xfId="0" applyNumberFormat="1" applyFont="1" applyBorder="1" applyAlignment="1">
      <alignment horizontal="center"/>
    </xf>
    <xf numFmtId="43" fontId="3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96" fontId="2" fillId="0" borderId="11" xfId="0" applyNumberFormat="1" applyFont="1" applyBorder="1" applyAlignment="1">
      <alignment horizontal="center"/>
    </xf>
    <xf numFmtId="196" fontId="2" fillId="0" borderId="10" xfId="0" applyNumberFormat="1" applyFont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0" fontId="0" fillId="0" borderId="17" xfId="0" applyBorder="1" applyAlignment="1">
      <alignment horizontal="center"/>
    </xf>
    <xf numFmtId="196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3" fontId="1" fillId="0" borderId="1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7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1" xfId="0" applyFont="1" applyBorder="1" applyAlignment="1" quotePrefix="1">
      <alignment horizontal="left"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Alignment="1">
      <alignment horizontal="left"/>
    </xf>
    <xf numFmtId="2" fontId="1" fillId="0" borderId="1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N55"/>
  <sheetViews>
    <sheetView zoomScalePageLayoutView="0" workbookViewId="0" topLeftCell="A22">
      <selection activeCell="A42" sqref="A42:E42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1" max="11" width="0.13671875" style="0" customWidth="1"/>
    <col min="12" max="12" width="10.28125" style="0" hidden="1" customWidth="1"/>
    <col min="14" max="14" width="12.8515625" style="0" bestFit="1" customWidth="1"/>
  </cols>
  <sheetData>
    <row r="2" spans="1:10" ht="12.75">
      <c r="A2" s="64" t="s">
        <v>88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2.75">
      <c r="A3" s="64" t="s">
        <v>105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2.75">
      <c r="A4" s="65"/>
      <c r="B4" s="65"/>
      <c r="C4" s="65"/>
      <c r="D4" s="65"/>
      <c r="E4" s="65"/>
      <c r="F4" s="65"/>
      <c r="G4" s="65"/>
      <c r="H4" s="65"/>
      <c r="I4" s="65"/>
      <c r="J4" s="65"/>
    </row>
    <row r="5" spans="1:10" ht="12.75">
      <c r="A5" s="66" t="s">
        <v>0</v>
      </c>
      <c r="B5" s="67"/>
      <c r="C5" s="67"/>
      <c r="D5" s="67"/>
      <c r="E5" s="68"/>
      <c r="F5" s="72" t="s">
        <v>1</v>
      </c>
      <c r="G5" s="73"/>
      <c r="H5" s="66" t="s">
        <v>2</v>
      </c>
      <c r="I5" s="67"/>
      <c r="J5" s="68"/>
    </row>
    <row r="6" spans="1:10" ht="12.75">
      <c r="A6" s="69"/>
      <c r="B6" s="70"/>
      <c r="C6" s="70"/>
      <c r="D6" s="70"/>
      <c r="E6" s="71"/>
      <c r="F6" s="74"/>
      <c r="G6" s="75"/>
      <c r="H6" s="69"/>
      <c r="I6" s="70"/>
      <c r="J6" s="71"/>
    </row>
    <row r="7" spans="1:10" ht="12.75">
      <c r="A7" s="76"/>
      <c r="B7" s="76"/>
      <c r="C7" s="76"/>
      <c r="D7" s="76"/>
      <c r="E7" s="77"/>
      <c r="F7" s="78"/>
      <c r="G7" s="79"/>
      <c r="H7" s="80"/>
      <c r="I7" s="81"/>
      <c r="J7" s="82"/>
    </row>
    <row r="8" spans="1:10" ht="12.75">
      <c r="A8" s="76" t="s">
        <v>87</v>
      </c>
      <c r="B8" s="76"/>
      <c r="C8" s="76"/>
      <c r="D8" s="76"/>
      <c r="E8" s="77"/>
      <c r="F8" s="78">
        <v>4058.8</v>
      </c>
      <c r="G8" s="79"/>
      <c r="H8" s="80"/>
      <c r="I8" s="81"/>
      <c r="J8" s="82"/>
    </row>
    <row r="9" spans="1:10" ht="12.75">
      <c r="A9" s="86" t="s">
        <v>5</v>
      </c>
      <c r="B9" s="86"/>
      <c r="C9" s="86"/>
      <c r="D9" s="86"/>
      <c r="E9" s="86"/>
      <c r="F9" s="87">
        <v>2.85</v>
      </c>
      <c r="G9" s="88"/>
      <c r="H9" s="44"/>
      <c r="I9" s="46"/>
      <c r="J9" s="45"/>
    </row>
    <row r="10" spans="1:10" ht="12.75">
      <c r="A10" s="57" t="s">
        <v>6</v>
      </c>
      <c r="B10" s="58"/>
      <c r="C10" s="58"/>
      <c r="D10" s="58"/>
      <c r="E10" s="58"/>
      <c r="F10" s="89"/>
      <c r="G10" s="90"/>
      <c r="H10" s="38" t="s">
        <v>77</v>
      </c>
      <c r="I10" s="39"/>
      <c r="J10" s="40"/>
    </row>
    <row r="11" spans="1:10" ht="12.75">
      <c r="A11" s="83" t="s">
        <v>8</v>
      </c>
      <c r="B11" s="84"/>
      <c r="C11" s="84"/>
      <c r="D11" s="84"/>
      <c r="E11" s="84"/>
      <c r="F11" s="89"/>
      <c r="G11" s="90"/>
      <c r="H11" s="44" t="s">
        <v>9</v>
      </c>
      <c r="I11" s="46"/>
      <c r="J11" s="45"/>
    </row>
    <row r="12" spans="1:10" ht="12.75">
      <c r="A12" s="83" t="s">
        <v>10</v>
      </c>
      <c r="B12" s="84"/>
      <c r="C12" s="84"/>
      <c r="D12" s="84"/>
      <c r="E12" s="84"/>
      <c r="F12" s="91"/>
      <c r="G12" s="92"/>
      <c r="H12" s="38" t="s">
        <v>77</v>
      </c>
      <c r="I12" s="39"/>
      <c r="J12" s="40"/>
    </row>
    <row r="13" spans="1:10" ht="12.75">
      <c r="A13" s="41" t="s">
        <v>11</v>
      </c>
      <c r="B13" s="42"/>
      <c r="C13" s="42"/>
      <c r="D13" s="42"/>
      <c r="E13" s="43"/>
      <c r="F13" s="87">
        <v>1.66</v>
      </c>
      <c r="G13" s="88"/>
      <c r="H13" s="44"/>
      <c r="I13" s="46"/>
      <c r="J13" s="45"/>
    </row>
    <row r="14" spans="1:10" ht="12.75">
      <c r="A14" s="48" t="s">
        <v>12</v>
      </c>
      <c r="B14" s="49"/>
      <c r="C14" s="49"/>
      <c r="D14" s="49"/>
      <c r="E14" s="50"/>
      <c r="F14" s="89"/>
      <c r="G14" s="90"/>
      <c r="H14" s="87" t="s">
        <v>13</v>
      </c>
      <c r="I14" s="93"/>
      <c r="J14" s="88"/>
    </row>
    <row r="15" spans="1:10" ht="12.75">
      <c r="A15" s="54"/>
      <c r="B15" s="55"/>
      <c r="C15" s="55"/>
      <c r="D15" s="55"/>
      <c r="E15" s="56"/>
      <c r="F15" s="89"/>
      <c r="G15" s="90"/>
      <c r="H15" s="91"/>
      <c r="I15" s="94"/>
      <c r="J15" s="92"/>
    </row>
    <row r="16" spans="1:10" ht="12.75">
      <c r="A16" s="83" t="s">
        <v>14</v>
      </c>
      <c r="B16" s="84"/>
      <c r="C16" s="84"/>
      <c r="D16" s="84"/>
      <c r="E16" s="85"/>
      <c r="F16" s="89"/>
      <c r="G16" s="90"/>
      <c r="H16" s="44" t="s">
        <v>15</v>
      </c>
      <c r="I16" s="46"/>
      <c r="J16" s="45"/>
    </row>
    <row r="17" spans="1:10" ht="12.75">
      <c r="A17" s="83" t="s">
        <v>16</v>
      </c>
      <c r="B17" s="84"/>
      <c r="C17" s="84"/>
      <c r="D17" s="84"/>
      <c r="E17" s="85"/>
      <c r="F17" s="91"/>
      <c r="G17" s="92"/>
      <c r="H17" s="44" t="s">
        <v>17</v>
      </c>
      <c r="I17" s="46"/>
      <c r="J17" s="45"/>
    </row>
    <row r="18" spans="1:10" ht="12.75">
      <c r="A18" s="97" t="s">
        <v>18</v>
      </c>
      <c r="B18" s="98"/>
      <c r="C18" s="98"/>
      <c r="D18" s="98"/>
      <c r="E18" s="99"/>
      <c r="F18" s="87">
        <v>0.46</v>
      </c>
      <c r="G18" s="88"/>
      <c r="H18" s="46"/>
      <c r="I18" s="46"/>
      <c r="J18" s="45"/>
    </row>
    <row r="19" spans="1:10" ht="12.75">
      <c r="A19" s="83" t="s">
        <v>19</v>
      </c>
      <c r="B19" s="84"/>
      <c r="C19" s="84"/>
      <c r="D19" s="84"/>
      <c r="E19" s="85"/>
      <c r="F19" s="89"/>
      <c r="G19" s="90"/>
      <c r="H19" s="46"/>
      <c r="I19" s="46"/>
      <c r="J19" s="45"/>
    </row>
    <row r="20" spans="1:10" ht="12.75">
      <c r="A20" s="100" t="s">
        <v>20</v>
      </c>
      <c r="B20" s="101"/>
      <c r="C20" s="101"/>
      <c r="D20" s="101"/>
      <c r="E20" s="102"/>
      <c r="F20" s="89"/>
      <c r="G20" s="90"/>
      <c r="H20" s="46" t="s">
        <v>90</v>
      </c>
      <c r="I20" s="46"/>
      <c r="J20" s="45"/>
    </row>
    <row r="21" spans="1:10" ht="12.75">
      <c r="A21" s="83" t="s">
        <v>22</v>
      </c>
      <c r="B21" s="84"/>
      <c r="C21" s="84"/>
      <c r="D21" s="84"/>
      <c r="E21" s="85"/>
      <c r="F21" s="89"/>
      <c r="G21" s="90"/>
      <c r="H21" s="87"/>
      <c r="I21" s="93"/>
      <c r="J21" s="88"/>
    </row>
    <row r="22" spans="1:10" ht="12.75">
      <c r="A22" s="41" t="s">
        <v>23</v>
      </c>
      <c r="B22" s="42"/>
      <c r="C22" s="42"/>
      <c r="D22" s="42"/>
      <c r="E22" s="43"/>
      <c r="F22" s="47">
        <f>F23+F25+F28+F31</f>
        <v>8.35</v>
      </c>
      <c r="G22" s="47"/>
      <c r="H22" s="44"/>
      <c r="I22" s="46"/>
      <c r="J22" s="45"/>
    </row>
    <row r="23" spans="1:10" ht="12.75">
      <c r="A23" s="48" t="s">
        <v>24</v>
      </c>
      <c r="B23" s="49"/>
      <c r="C23" s="49"/>
      <c r="D23" s="49"/>
      <c r="E23" s="50"/>
      <c r="F23" s="47">
        <v>2.43</v>
      </c>
      <c r="G23" s="47"/>
      <c r="H23" s="87" t="s">
        <v>25</v>
      </c>
      <c r="I23" s="93"/>
      <c r="J23" s="88"/>
    </row>
    <row r="24" spans="1:10" ht="12.75">
      <c r="A24" s="54"/>
      <c r="B24" s="55"/>
      <c r="C24" s="55"/>
      <c r="D24" s="55"/>
      <c r="E24" s="56"/>
      <c r="F24" s="47"/>
      <c r="G24" s="47"/>
      <c r="H24" s="91"/>
      <c r="I24" s="94"/>
      <c r="J24" s="92"/>
    </row>
    <row r="25" spans="1:10" ht="12.75" customHeight="1">
      <c r="A25" s="48" t="s">
        <v>93</v>
      </c>
      <c r="B25" s="49"/>
      <c r="C25" s="49"/>
      <c r="D25" s="49"/>
      <c r="E25" s="50"/>
      <c r="F25" s="47">
        <v>4.13</v>
      </c>
      <c r="G25" s="47"/>
      <c r="H25" s="95" t="str">
        <f>H23</f>
        <v>Круглосуточно</v>
      </c>
      <c r="I25" s="93"/>
      <c r="J25" s="88"/>
    </row>
    <row r="26" spans="1:10" ht="12.75">
      <c r="A26" s="51"/>
      <c r="B26" s="52"/>
      <c r="C26" s="52"/>
      <c r="D26" s="52"/>
      <c r="E26" s="53"/>
      <c r="F26" s="47"/>
      <c r="G26" s="47"/>
      <c r="H26" s="89"/>
      <c r="I26" s="96"/>
      <c r="J26" s="90"/>
    </row>
    <row r="27" spans="1:10" ht="0.75" customHeight="1">
      <c r="A27" s="54"/>
      <c r="B27" s="55"/>
      <c r="C27" s="55"/>
      <c r="D27" s="55"/>
      <c r="E27" s="56"/>
      <c r="F27" s="47"/>
      <c r="G27" s="47"/>
      <c r="H27" s="91"/>
      <c r="I27" s="94"/>
      <c r="J27" s="92"/>
    </row>
    <row r="28" spans="1:10" ht="12.75">
      <c r="A28" s="48" t="s">
        <v>94</v>
      </c>
      <c r="B28" s="49"/>
      <c r="C28" s="49"/>
      <c r="D28" s="49"/>
      <c r="E28" s="50"/>
      <c r="F28" s="47">
        <v>1.39</v>
      </c>
      <c r="G28" s="47"/>
      <c r="H28" s="87" t="str">
        <f>H25</f>
        <v>Круглосуточно</v>
      </c>
      <c r="I28" s="93"/>
      <c r="J28" s="88"/>
    </row>
    <row r="29" spans="1:10" ht="12.75">
      <c r="A29" s="51"/>
      <c r="B29" s="52"/>
      <c r="C29" s="52"/>
      <c r="D29" s="52"/>
      <c r="E29" s="53"/>
      <c r="F29" s="47"/>
      <c r="G29" s="47"/>
      <c r="H29" s="89"/>
      <c r="I29" s="96"/>
      <c r="J29" s="90"/>
    </row>
    <row r="30" spans="1:10" ht="12.75" hidden="1">
      <c r="A30" s="54"/>
      <c r="B30" s="55"/>
      <c r="C30" s="55"/>
      <c r="D30" s="55"/>
      <c r="E30" s="56"/>
      <c r="F30" s="47"/>
      <c r="G30" s="47"/>
      <c r="H30" s="91"/>
      <c r="I30" s="94"/>
      <c r="J30" s="92"/>
    </row>
    <row r="31" spans="1:10" ht="12.75">
      <c r="A31" s="57" t="s">
        <v>89</v>
      </c>
      <c r="B31" s="58"/>
      <c r="C31" s="58"/>
      <c r="D31" s="58"/>
      <c r="E31" s="59"/>
      <c r="F31" s="60">
        <v>0.4</v>
      </c>
      <c r="G31" s="61"/>
      <c r="H31" s="38" t="str">
        <f>H28</f>
        <v>Круглосуточно</v>
      </c>
      <c r="I31" s="39"/>
      <c r="J31" s="40"/>
    </row>
    <row r="32" spans="1:10" ht="12.75">
      <c r="A32" s="41" t="s">
        <v>27</v>
      </c>
      <c r="B32" s="42"/>
      <c r="C32" s="42"/>
      <c r="D32" s="42"/>
      <c r="E32" s="43"/>
      <c r="F32" s="44">
        <v>0.05</v>
      </c>
      <c r="G32" s="45"/>
      <c r="H32" s="44" t="s">
        <v>92</v>
      </c>
      <c r="I32" s="46"/>
      <c r="J32" s="45"/>
    </row>
    <row r="33" spans="1:10" ht="12.75">
      <c r="A33" s="41" t="s">
        <v>29</v>
      </c>
      <c r="B33" s="42"/>
      <c r="C33" s="42"/>
      <c r="D33" s="42"/>
      <c r="E33" s="43"/>
      <c r="F33" s="103">
        <v>1.3</v>
      </c>
      <c r="G33" s="104"/>
      <c r="H33" s="44" t="str">
        <f>H32</f>
        <v>Ежемесячно</v>
      </c>
      <c r="I33" s="46"/>
      <c r="J33" s="45"/>
    </row>
    <row r="34" spans="1:13" ht="12.75">
      <c r="A34" s="41" t="s">
        <v>63</v>
      </c>
      <c r="B34" s="42"/>
      <c r="C34" s="42"/>
      <c r="D34" s="42"/>
      <c r="E34" s="43"/>
      <c r="F34" s="105">
        <v>0.14</v>
      </c>
      <c r="G34" s="106"/>
      <c r="H34" s="44" t="str">
        <f>H28</f>
        <v>Круглосуточно</v>
      </c>
      <c r="I34" s="46"/>
      <c r="J34" s="45"/>
      <c r="M34" s="7"/>
    </row>
    <row r="35" spans="1:10" ht="12.75">
      <c r="A35" s="107" t="s">
        <v>62</v>
      </c>
      <c r="B35" s="108"/>
      <c r="C35" s="108"/>
      <c r="D35" s="108"/>
      <c r="E35" s="109"/>
      <c r="F35" s="60">
        <v>2.54</v>
      </c>
      <c r="G35" s="61"/>
      <c r="H35" s="110" t="s">
        <v>7</v>
      </c>
      <c r="I35" s="46"/>
      <c r="J35" s="45"/>
    </row>
    <row r="36" spans="1:10" ht="12.75">
      <c r="A36" s="41" t="s">
        <v>56</v>
      </c>
      <c r="B36" s="42"/>
      <c r="C36" s="42"/>
      <c r="D36" s="42"/>
      <c r="E36" s="43"/>
      <c r="F36" s="44">
        <v>3.01</v>
      </c>
      <c r="G36" s="45"/>
      <c r="H36" s="44" t="s">
        <v>31</v>
      </c>
      <c r="I36" s="46"/>
      <c r="J36" s="45"/>
    </row>
    <row r="37" spans="1:10" ht="12.75">
      <c r="A37" s="41" t="s">
        <v>57</v>
      </c>
      <c r="B37" s="42"/>
      <c r="C37" s="42"/>
      <c r="D37" s="42"/>
      <c r="E37" s="43"/>
      <c r="F37" s="44">
        <v>2.97</v>
      </c>
      <c r="G37" s="45"/>
      <c r="H37" s="44"/>
      <c r="I37" s="46"/>
      <c r="J37" s="45"/>
    </row>
    <row r="38" spans="1:10" ht="12.75">
      <c r="A38" s="41" t="s">
        <v>95</v>
      </c>
      <c r="B38" s="42"/>
      <c r="C38" s="42"/>
      <c r="D38" s="42"/>
      <c r="E38" s="43"/>
      <c r="F38" s="44">
        <v>0.82</v>
      </c>
      <c r="G38" s="45"/>
      <c r="H38" s="44"/>
      <c r="I38" s="46"/>
      <c r="J38" s="45"/>
    </row>
    <row r="39" spans="1:14" ht="12.75">
      <c r="A39" s="41" t="s">
        <v>58</v>
      </c>
      <c r="B39" s="42"/>
      <c r="C39" s="42"/>
      <c r="D39" s="42"/>
      <c r="E39" s="43"/>
      <c r="F39" s="87">
        <v>1.18</v>
      </c>
      <c r="G39" s="88"/>
      <c r="H39" s="44"/>
      <c r="I39" s="46"/>
      <c r="J39" s="45"/>
      <c r="N39" s="13"/>
    </row>
    <row r="40" spans="1:10" ht="12.75">
      <c r="A40" s="5" t="s">
        <v>59</v>
      </c>
      <c r="B40" s="3"/>
      <c r="C40" s="3"/>
      <c r="D40" s="3"/>
      <c r="E40" s="4"/>
      <c r="F40" s="89"/>
      <c r="G40" s="90"/>
      <c r="H40" s="44" t="s">
        <v>28</v>
      </c>
      <c r="I40" s="46"/>
      <c r="J40" s="45"/>
    </row>
    <row r="41" spans="1:10" ht="12.75">
      <c r="A41" s="5" t="s">
        <v>60</v>
      </c>
      <c r="B41" s="3"/>
      <c r="C41" s="3"/>
      <c r="D41" s="3"/>
      <c r="E41" s="4"/>
      <c r="F41" s="91"/>
      <c r="G41" s="92"/>
      <c r="H41" s="44" t="s">
        <v>91</v>
      </c>
      <c r="I41" s="46"/>
      <c r="J41" s="45"/>
    </row>
    <row r="42" spans="1:10" ht="12.75">
      <c r="A42" s="41" t="s">
        <v>64</v>
      </c>
      <c r="B42" s="42"/>
      <c r="C42" s="42"/>
      <c r="D42" s="42"/>
      <c r="E42" s="43"/>
      <c r="F42" s="38">
        <v>0.13</v>
      </c>
      <c r="G42" s="40"/>
      <c r="H42" s="44" t="s">
        <v>31</v>
      </c>
      <c r="I42" s="46"/>
      <c r="J42" s="45"/>
    </row>
    <row r="43" spans="1:14" ht="12.75">
      <c r="A43" s="41" t="s">
        <v>70</v>
      </c>
      <c r="B43" s="42"/>
      <c r="C43" s="42"/>
      <c r="D43" s="42"/>
      <c r="E43" s="43"/>
      <c r="F43" s="60">
        <v>0.9</v>
      </c>
      <c r="G43" s="61"/>
      <c r="H43" s="44" t="str">
        <f>H32</f>
        <v>Ежемесячно</v>
      </c>
      <c r="I43" s="46"/>
      <c r="J43" s="45"/>
      <c r="N43" s="17"/>
    </row>
    <row r="44" spans="1:14" ht="12.75">
      <c r="A44" s="41" t="s">
        <v>71</v>
      </c>
      <c r="B44" s="42"/>
      <c r="C44" s="42"/>
      <c r="D44" s="42"/>
      <c r="E44" s="43"/>
      <c r="F44" s="38">
        <v>0.35</v>
      </c>
      <c r="G44" s="40"/>
      <c r="H44" s="44" t="str">
        <f>H43</f>
        <v>Ежемесячно</v>
      </c>
      <c r="I44" s="46"/>
      <c r="J44" s="45"/>
      <c r="N44" s="17"/>
    </row>
    <row r="45" spans="1:14" ht="12.75">
      <c r="A45" s="41" t="s">
        <v>37</v>
      </c>
      <c r="B45" s="42"/>
      <c r="C45" s="42"/>
      <c r="D45" s="42"/>
      <c r="E45" s="43"/>
      <c r="F45" s="105">
        <f>F44+F43+F42+F39+F38+F37+F36+F35+F34+F33+F32+F22+F18+F13+F9</f>
        <v>26.710000000000004</v>
      </c>
      <c r="G45" s="82"/>
      <c r="H45" s="44" t="str">
        <f>H44</f>
        <v>Ежемесячно</v>
      </c>
      <c r="I45" s="46"/>
      <c r="J45" s="45"/>
      <c r="N45" s="17"/>
    </row>
    <row r="46" spans="1:13" ht="12.75">
      <c r="A46" s="41" t="s">
        <v>86</v>
      </c>
      <c r="B46" s="42"/>
      <c r="C46" s="42"/>
      <c r="D46" s="42"/>
      <c r="E46" s="43"/>
      <c r="F46" s="62">
        <f>F55</f>
        <v>1.5295982392168455</v>
      </c>
      <c r="G46" s="63"/>
      <c r="H46" s="44"/>
      <c r="I46" s="46"/>
      <c r="J46" s="45"/>
      <c r="L46" s="13"/>
      <c r="M46" s="7"/>
    </row>
    <row r="47" spans="1:14" ht="12.75">
      <c r="A47" s="41" t="s">
        <v>39</v>
      </c>
      <c r="B47" s="42"/>
      <c r="C47" s="42"/>
      <c r="D47" s="42"/>
      <c r="E47" s="43"/>
      <c r="F47" s="111">
        <f>SUM(F45:F46)</f>
        <v>28.23959823921685</v>
      </c>
      <c r="G47" s="112"/>
      <c r="H47" s="113"/>
      <c r="I47" s="46"/>
      <c r="J47" s="45"/>
      <c r="N47" s="24"/>
    </row>
    <row r="48" spans="1:14" ht="12.75">
      <c r="A48" s="115" t="s">
        <v>40</v>
      </c>
      <c r="B48" s="116"/>
      <c r="C48" s="116"/>
      <c r="D48" s="116"/>
      <c r="E48" s="116"/>
      <c r="F48" s="116"/>
      <c r="G48" s="116"/>
      <c r="H48" s="116"/>
      <c r="I48" s="116"/>
      <c r="J48" s="112"/>
      <c r="N48" s="17"/>
    </row>
    <row r="49" spans="1:10" ht="12.75">
      <c r="A49" s="114" t="s">
        <v>41</v>
      </c>
      <c r="B49" s="114"/>
      <c r="C49" s="114"/>
      <c r="D49" s="114"/>
      <c r="E49" s="114"/>
      <c r="F49" s="117"/>
      <c r="G49" s="117"/>
      <c r="H49" s="118" t="s">
        <v>42</v>
      </c>
      <c r="I49" s="118"/>
      <c r="J49" s="118"/>
    </row>
    <row r="50" spans="1:14" ht="12.75">
      <c r="A50" s="114" t="s">
        <v>43</v>
      </c>
      <c r="B50" s="114"/>
      <c r="C50" s="114"/>
      <c r="D50" s="114"/>
      <c r="E50" s="114"/>
      <c r="F50" s="117"/>
      <c r="G50" s="117"/>
      <c r="H50" s="118"/>
      <c r="I50" s="118"/>
      <c r="J50" s="118"/>
      <c r="N50" s="6"/>
    </row>
    <row r="51" spans="1:10" ht="12.75">
      <c r="A51" s="114" t="s">
        <v>44</v>
      </c>
      <c r="B51" s="114"/>
      <c r="C51" s="114"/>
      <c r="D51" s="114"/>
      <c r="E51" s="114"/>
      <c r="F51" s="117"/>
      <c r="G51" s="117"/>
      <c r="H51" s="118"/>
      <c r="I51" s="118"/>
      <c r="J51" s="118"/>
    </row>
    <row r="52" spans="1:10" ht="12.75">
      <c r="A52" s="114" t="s">
        <v>84</v>
      </c>
      <c r="B52" s="114"/>
      <c r="C52" s="114"/>
      <c r="D52" s="114"/>
      <c r="E52" s="114"/>
      <c r="F52" s="117"/>
      <c r="G52" s="117"/>
      <c r="H52" s="118"/>
      <c r="I52" s="118"/>
      <c r="J52" s="118"/>
    </row>
    <row r="53" spans="1:14" ht="12.75">
      <c r="A53" s="121" t="s">
        <v>46</v>
      </c>
      <c r="B53" s="122"/>
      <c r="C53" s="122"/>
      <c r="D53" s="122"/>
      <c r="E53" s="123"/>
      <c r="F53" s="124"/>
      <c r="G53" s="125"/>
      <c r="H53" s="118"/>
      <c r="I53" s="118"/>
      <c r="J53" s="118"/>
      <c r="N53" s="13"/>
    </row>
    <row r="54" spans="1:10" ht="12.75">
      <c r="A54" s="41" t="s">
        <v>85</v>
      </c>
      <c r="B54" s="42"/>
      <c r="C54" s="42"/>
      <c r="D54" s="42"/>
      <c r="E54" s="43"/>
      <c r="F54" s="124">
        <v>74500</v>
      </c>
      <c r="G54" s="125"/>
      <c r="H54" s="118"/>
      <c r="I54" s="118"/>
      <c r="J54" s="118"/>
    </row>
    <row r="55" spans="1:10" ht="12.75">
      <c r="A55" s="41" t="s">
        <v>86</v>
      </c>
      <c r="B55" s="42"/>
      <c r="C55" s="42"/>
      <c r="D55" s="42"/>
      <c r="E55" s="43"/>
      <c r="F55" s="119">
        <f>F54/12/F8</f>
        <v>1.5295982392168455</v>
      </c>
      <c r="G55" s="120"/>
      <c r="H55" s="118"/>
      <c r="I55" s="118"/>
      <c r="J55" s="118"/>
    </row>
  </sheetData>
  <sheetProtection/>
  <mergeCells count="114">
    <mergeCell ref="F51:G51"/>
    <mergeCell ref="A52:E52"/>
    <mergeCell ref="F52:G52"/>
    <mergeCell ref="A55:E55"/>
    <mergeCell ref="F55:G55"/>
    <mergeCell ref="A53:E53"/>
    <mergeCell ref="F53:G53"/>
    <mergeCell ref="A54:E54"/>
    <mergeCell ref="F54:G54"/>
    <mergeCell ref="A47:E47"/>
    <mergeCell ref="F47:G47"/>
    <mergeCell ref="H47:J47"/>
    <mergeCell ref="A51:E51"/>
    <mergeCell ref="A48:J48"/>
    <mergeCell ref="A49:E49"/>
    <mergeCell ref="F49:G49"/>
    <mergeCell ref="H49:J55"/>
    <mergeCell ref="A50:E50"/>
    <mergeCell ref="F50:G50"/>
    <mergeCell ref="A45:E45"/>
    <mergeCell ref="F45:G45"/>
    <mergeCell ref="H45:J45"/>
    <mergeCell ref="A43:E43"/>
    <mergeCell ref="F43:G43"/>
    <mergeCell ref="H43:J43"/>
    <mergeCell ref="A44:E44"/>
    <mergeCell ref="F44:G44"/>
    <mergeCell ref="H44:J44"/>
    <mergeCell ref="F39:G41"/>
    <mergeCell ref="H39:J39"/>
    <mergeCell ref="H40:J40"/>
    <mergeCell ref="H41:J41"/>
    <mergeCell ref="A42:E42"/>
    <mergeCell ref="F42:G42"/>
    <mergeCell ref="H42:J42"/>
    <mergeCell ref="A36:E36"/>
    <mergeCell ref="F36:G36"/>
    <mergeCell ref="H36:J36"/>
    <mergeCell ref="A37:E37"/>
    <mergeCell ref="F37:G37"/>
    <mergeCell ref="H37:J37"/>
    <mergeCell ref="A34:E34"/>
    <mergeCell ref="F34:G34"/>
    <mergeCell ref="H34:J34"/>
    <mergeCell ref="A35:E35"/>
    <mergeCell ref="F35:G35"/>
    <mergeCell ref="H35:J35"/>
    <mergeCell ref="H28:J30"/>
    <mergeCell ref="F22:G22"/>
    <mergeCell ref="A32:E32"/>
    <mergeCell ref="F32:G32"/>
    <mergeCell ref="H32:J32"/>
    <mergeCell ref="A33:E33"/>
    <mergeCell ref="F33:G33"/>
    <mergeCell ref="H33:J33"/>
    <mergeCell ref="A22:E22"/>
    <mergeCell ref="H22:J22"/>
    <mergeCell ref="A23:E24"/>
    <mergeCell ref="H23:J24"/>
    <mergeCell ref="A25:E27"/>
    <mergeCell ref="H25:J27"/>
    <mergeCell ref="A18:E18"/>
    <mergeCell ref="F18:G21"/>
    <mergeCell ref="H18:J18"/>
    <mergeCell ref="A19:E19"/>
    <mergeCell ref="H19:J19"/>
    <mergeCell ref="A20:E20"/>
    <mergeCell ref="H20:J20"/>
    <mergeCell ref="A21:E21"/>
    <mergeCell ref="H21:J21"/>
    <mergeCell ref="A13:E13"/>
    <mergeCell ref="F13:G17"/>
    <mergeCell ref="H13:J13"/>
    <mergeCell ref="A14:E15"/>
    <mergeCell ref="H14:J15"/>
    <mergeCell ref="A16:E16"/>
    <mergeCell ref="H16:J16"/>
    <mergeCell ref="A17:E17"/>
    <mergeCell ref="H17:J17"/>
    <mergeCell ref="A9:E9"/>
    <mergeCell ref="F9:G12"/>
    <mergeCell ref="H9:J9"/>
    <mergeCell ref="A10:E10"/>
    <mergeCell ref="H10:J10"/>
    <mergeCell ref="A11:E11"/>
    <mergeCell ref="H11:J11"/>
    <mergeCell ref="A12:E12"/>
    <mergeCell ref="H12:J12"/>
    <mergeCell ref="A7:E7"/>
    <mergeCell ref="F7:G7"/>
    <mergeCell ref="H7:J7"/>
    <mergeCell ref="A8:E8"/>
    <mergeCell ref="F8:G8"/>
    <mergeCell ref="H8:J8"/>
    <mergeCell ref="F31:G31"/>
    <mergeCell ref="A46:E46"/>
    <mergeCell ref="F46:G46"/>
    <mergeCell ref="H46:J46"/>
    <mergeCell ref="A2:J2"/>
    <mergeCell ref="A3:J3"/>
    <mergeCell ref="A4:J4"/>
    <mergeCell ref="A5:E6"/>
    <mergeCell ref="F5:G6"/>
    <mergeCell ref="H5:J6"/>
    <mergeCell ref="H31:J31"/>
    <mergeCell ref="A39:E39"/>
    <mergeCell ref="A38:E38"/>
    <mergeCell ref="F38:G38"/>
    <mergeCell ref="H38:J38"/>
    <mergeCell ref="F23:G24"/>
    <mergeCell ref="F25:G27"/>
    <mergeCell ref="F28:G30"/>
    <mergeCell ref="A28:E30"/>
    <mergeCell ref="A31:E31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M64"/>
  <sheetViews>
    <sheetView zoomScalePageLayoutView="0" workbookViewId="0" topLeftCell="A43">
      <selection activeCell="F61" sqref="F61:G61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2.8515625" style="0" bestFit="1" customWidth="1"/>
  </cols>
  <sheetData>
    <row r="1" spans="1:10" ht="12.75">
      <c r="A1" s="64" t="s">
        <v>88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2.75">
      <c r="A2" s="64" t="s">
        <v>113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2.75">
      <c r="A3" s="151"/>
      <c r="B3" s="65"/>
      <c r="C3" s="65"/>
      <c r="D3" s="65"/>
      <c r="E3" s="65"/>
      <c r="F3" s="65"/>
      <c r="G3" s="65"/>
      <c r="H3" s="65"/>
      <c r="I3" s="65"/>
      <c r="J3" s="65"/>
    </row>
    <row r="4" spans="1:10" ht="12.75">
      <c r="A4" s="66" t="s">
        <v>0</v>
      </c>
      <c r="B4" s="67"/>
      <c r="C4" s="67"/>
      <c r="D4" s="67"/>
      <c r="E4" s="68"/>
      <c r="F4" s="72" t="s">
        <v>1</v>
      </c>
      <c r="G4" s="73"/>
      <c r="H4" s="66" t="s">
        <v>2</v>
      </c>
      <c r="I4" s="67"/>
      <c r="J4" s="68"/>
    </row>
    <row r="5" spans="1:10" ht="12.75">
      <c r="A5" s="69"/>
      <c r="B5" s="70"/>
      <c r="C5" s="70"/>
      <c r="D5" s="70"/>
      <c r="E5" s="71"/>
      <c r="F5" s="74"/>
      <c r="G5" s="75"/>
      <c r="H5" s="69"/>
      <c r="I5" s="70"/>
      <c r="J5" s="71"/>
    </row>
    <row r="6" spans="1:10" ht="12.75">
      <c r="A6" s="76"/>
      <c r="B6" s="76"/>
      <c r="C6" s="76"/>
      <c r="D6" s="76"/>
      <c r="E6" s="77"/>
      <c r="F6" s="78"/>
      <c r="G6" s="79"/>
      <c r="H6" s="80"/>
      <c r="I6" s="81"/>
      <c r="J6" s="82"/>
    </row>
    <row r="7" spans="1:10" ht="12.75">
      <c r="A7" s="76" t="s">
        <v>3</v>
      </c>
      <c r="B7" s="76"/>
      <c r="C7" s="76"/>
      <c r="D7" s="76"/>
      <c r="E7" s="77"/>
      <c r="F7" s="78">
        <v>5530.7</v>
      </c>
      <c r="G7" s="79"/>
      <c r="H7" s="80"/>
      <c r="I7" s="81"/>
      <c r="J7" s="82"/>
    </row>
    <row r="8" spans="1:10" ht="12.75">
      <c r="A8" s="76" t="s">
        <v>4</v>
      </c>
      <c r="B8" s="76"/>
      <c r="C8" s="76"/>
      <c r="D8" s="76"/>
      <c r="E8" s="77"/>
      <c r="F8" s="78"/>
      <c r="G8" s="152"/>
      <c r="H8" s="80"/>
      <c r="I8" s="81"/>
      <c r="J8" s="82"/>
    </row>
    <row r="9" spans="1:10" ht="12.75">
      <c r="A9" s="86" t="s">
        <v>5</v>
      </c>
      <c r="B9" s="86"/>
      <c r="C9" s="86"/>
      <c r="D9" s="86"/>
      <c r="E9" s="86"/>
      <c r="F9" s="87">
        <v>4.39</v>
      </c>
      <c r="G9" s="88"/>
      <c r="H9" s="44"/>
      <c r="I9" s="46"/>
      <c r="J9" s="45"/>
    </row>
    <row r="10" spans="1:10" ht="12.75">
      <c r="A10" s="57" t="s">
        <v>6</v>
      </c>
      <c r="B10" s="58"/>
      <c r="C10" s="58"/>
      <c r="D10" s="58"/>
      <c r="E10" s="58"/>
      <c r="F10" s="89"/>
      <c r="G10" s="90"/>
      <c r="H10" s="38" t="s">
        <v>77</v>
      </c>
      <c r="I10" s="39"/>
      <c r="J10" s="40"/>
    </row>
    <row r="11" spans="1:10" ht="12.75">
      <c r="A11" s="83" t="s">
        <v>8</v>
      </c>
      <c r="B11" s="84"/>
      <c r="C11" s="84"/>
      <c r="D11" s="84"/>
      <c r="E11" s="84"/>
      <c r="F11" s="89"/>
      <c r="G11" s="90"/>
      <c r="H11" s="44" t="s">
        <v>9</v>
      </c>
      <c r="I11" s="46"/>
      <c r="J11" s="45"/>
    </row>
    <row r="12" spans="1:10" ht="12.75">
      <c r="A12" s="83" t="s">
        <v>10</v>
      </c>
      <c r="B12" s="84"/>
      <c r="C12" s="84"/>
      <c r="D12" s="84"/>
      <c r="E12" s="84"/>
      <c r="F12" s="91"/>
      <c r="G12" s="92"/>
      <c r="H12" s="38" t="s">
        <v>77</v>
      </c>
      <c r="I12" s="39"/>
      <c r="J12" s="40"/>
    </row>
    <row r="13" spans="1:10" ht="12.75">
      <c r="A13" s="41" t="s">
        <v>11</v>
      </c>
      <c r="B13" s="42"/>
      <c r="C13" s="42"/>
      <c r="D13" s="42"/>
      <c r="E13" s="43"/>
      <c r="F13" s="87">
        <v>1.75</v>
      </c>
      <c r="G13" s="88"/>
      <c r="H13" s="44"/>
      <c r="I13" s="46"/>
      <c r="J13" s="45"/>
    </row>
    <row r="14" spans="1:10" ht="12.75">
      <c r="A14" s="48" t="s">
        <v>12</v>
      </c>
      <c r="B14" s="49"/>
      <c r="C14" s="49"/>
      <c r="D14" s="49"/>
      <c r="E14" s="50"/>
      <c r="F14" s="89"/>
      <c r="G14" s="90"/>
      <c r="H14" s="87" t="s">
        <v>13</v>
      </c>
      <c r="I14" s="93"/>
      <c r="J14" s="88"/>
    </row>
    <row r="15" spans="1:10" ht="12.75">
      <c r="A15" s="54"/>
      <c r="B15" s="55"/>
      <c r="C15" s="55"/>
      <c r="D15" s="55"/>
      <c r="E15" s="56"/>
      <c r="F15" s="89"/>
      <c r="G15" s="90"/>
      <c r="H15" s="91"/>
      <c r="I15" s="94"/>
      <c r="J15" s="92"/>
    </row>
    <row r="16" spans="1:10" ht="12.75">
      <c r="A16" s="83" t="s">
        <v>14</v>
      </c>
      <c r="B16" s="84"/>
      <c r="C16" s="84"/>
      <c r="D16" s="84"/>
      <c r="E16" s="85"/>
      <c r="F16" s="89"/>
      <c r="G16" s="90"/>
      <c r="H16" s="44" t="s">
        <v>15</v>
      </c>
      <c r="I16" s="46"/>
      <c r="J16" s="45"/>
    </row>
    <row r="17" spans="1:10" ht="12.75">
      <c r="A17" s="83" t="s">
        <v>16</v>
      </c>
      <c r="B17" s="84"/>
      <c r="C17" s="84"/>
      <c r="D17" s="84"/>
      <c r="E17" s="85"/>
      <c r="F17" s="91"/>
      <c r="G17" s="92"/>
      <c r="H17" s="44" t="s">
        <v>17</v>
      </c>
      <c r="I17" s="46"/>
      <c r="J17" s="45"/>
    </row>
    <row r="18" spans="1:10" ht="12.75">
      <c r="A18" s="97" t="s">
        <v>18</v>
      </c>
      <c r="B18" s="98"/>
      <c r="C18" s="98"/>
      <c r="D18" s="98"/>
      <c r="E18" s="99"/>
      <c r="F18" s="87">
        <v>0.46</v>
      </c>
      <c r="G18" s="88"/>
      <c r="H18" s="46"/>
      <c r="I18" s="46"/>
      <c r="J18" s="45"/>
    </row>
    <row r="19" spans="1:10" ht="12.75">
      <c r="A19" s="83" t="s">
        <v>19</v>
      </c>
      <c r="B19" s="84"/>
      <c r="C19" s="84"/>
      <c r="D19" s="84"/>
      <c r="E19" s="85"/>
      <c r="F19" s="89"/>
      <c r="G19" s="90"/>
      <c r="H19" s="46"/>
      <c r="I19" s="46"/>
      <c r="J19" s="45"/>
    </row>
    <row r="20" spans="1:10" ht="12.75">
      <c r="A20" s="100" t="s">
        <v>20</v>
      </c>
      <c r="B20" s="101"/>
      <c r="C20" s="101"/>
      <c r="D20" s="101"/>
      <c r="E20" s="102"/>
      <c r="F20" s="89"/>
      <c r="G20" s="90"/>
      <c r="H20" s="46" t="s">
        <v>90</v>
      </c>
      <c r="I20" s="46"/>
      <c r="J20" s="45"/>
    </row>
    <row r="21" spans="1:10" ht="12.75">
      <c r="A21" s="83" t="s">
        <v>22</v>
      </c>
      <c r="B21" s="84"/>
      <c r="C21" s="84"/>
      <c r="D21" s="84"/>
      <c r="E21" s="85"/>
      <c r="F21" s="89"/>
      <c r="G21" s="90"/>
      <c r="H21" s="87"/>
      <c r="I21" s="93"/>
      <c r="J21" s="88"/>
    </row>
    <row r="22" spans="1:10" ht="12.75">
      <c r="A22" s="41" t="s">
        <v>23</v>
      </c>
      <c r="B22" s="42"/>
      <c r="C22" s="42"/>
      <c r="D22" s="42"/>
      <c r="E22" s="43"/>
      <c r="F22" s="47">
        <f>F23+F25+F28+F31</f>
        <v>8.35</v>
      </c>
      <c r="G22" s="47"/>
      <c r="H22" s="44"/>
      <c r="I22" s="46"/>
      <c r="J22" s="45"/>
    </row>
    <row r="23" spans="1:10" ht="12.75">
      <c r="A23" s="48" t="s">
        <v>24</v>
      </c>
      <c r="B23" s="49"/>
      <c r="C23" s="49"/>
      <c r="D23" s="49"/>
      <c r="E23" s="50"/>
      <c r="F23" s="47">
        <v>2.43</v>
      </c>
      <c r="G23" s="47"/>
      <c r="H23" s="87" t="s">
        <v>25</v>
      </c>
      <c r="I23" s="93"/>
      <c r="J23" s="88"/>
    </row>
    <row r="24" spans="1:10" ht="25.5" customHeight="1">
      <c r="A24" s="54"/>
      <c r="B24" s="55"/>
      <c r="C24" s="55"/>
      <c r="D24" s="55"/>
      <c r="E24" s="56"/>
      <c r="F24" s="47"/>
      <c r="G24" s="47"/>
      <c r="H24" s="91"/>
      <c r="I24" s="94"/>
      <c r="J24" s="92"/>
    </row>
    <row r="25" spans="1:10" ht="12.75" customHeight="1">
      <c r="A25" s="48" t="s">
        <v>93</v>
      </c>
      <c r="B25" s="49"/>
      <c r="C25" s="49"/>
      <c r="D25" s="49"/>
      <c r="E25" s="50"/>
      <c r="F25" s="47">
        <v>4.13</v>
      </c>
      <c r="G25" s="47"/>
      <c r="H25" s="95" t="str">
        <f>H23</f>
        <v>Круглосуточно</v>
      </c>
      <c r="I25" s="93"/>
      <c r="J25" s="88"/>
    </row>
    <row r="26" spans="1:10" ht="12" customHeight="1">
      <c r="A26" s="51"/>
      <c r="B26" s="52"/>
      <c r="C26" s="52"/>
      <c r="D26" s="52"/>
      <c r="E26" s="53"/>
      <c r="F26" s="47"/>
      <c r="G26" s="47"/>
      <c r="H26" s="89"/>
      <c r="I26" s="96"/>
      <c r="J26" s="90"/>
    </row>
    <row r="27" spans="1:10" ht="12.75" hidden="1">
      <c r="A27" s="54"/>
      <c r="B27" s="55"/>
      <c r="C27" s="55"/>
      <c r="D27" s="55"/>
      <c r="E27" s="56"/>
      <c r="F27" s="47"/>
      <c r="G27" s="47"/>
      <c r="H27" s="91"/>
      <c r="I27" s="94"/>
      <c r="J27" s="92"/>
    </row>
    <row r="28" spans="1:10" ht="12.75">
      <c r="A28" s="48" t="s">
        <v>94</v>
      </c>
      <c r="B28" s="49"/>
      <c r="C28" s="49"/>
      <c r="D28" s="49"/>
      <c r="E28" s="50"/>
      <c r="F28" s="47">
        <v>1.39</v>
      </c>
      <c r="G28" s="47"/>
      <c r="H28" s="87" t="str">
        <f>H25</f>
        <v>Круглосуточно</v>
      </c>
      <c r="I28" s="93"/>
      <c r="J28" s="88"/>
    </row>
    <row r="29" spans="1:10" ht="11.25" customHeight="1">
      <c r="A29" s="51"/>
      <c r="B29" s="52"/>
      <c r="C29" s="52"/>
      <c r="D29" s="52"/>
      <c r="E29" s="53"/>
      <c r="F29" s="47"/>
      <c r="G29" s="47"/>
      <c r="H29" s="89"/>
      <c r="I29" s="96"/>
      <c r="J29" s="90"/>
    </row>
    <row r="30" spans="1:10" ht="12.75" hidden="1">
      <c r="A30" s="54"/>
      <c r="B30" s="55"/>
      <c r="C30" s="55"/>
      <c r="D30" s="55"/>
      <c r="E30" s="56"/>
      <c r="F30" s="47"/>
      <c r="G30" s="47"/>
      <c r="H30" s="91"/>
      <c r="I30" s="94"/>
      <c r="J30" s="92"/>
    </row>
    <row r="31" spans="1:10" ht="12.75">
      <c r="A31" s="83" t="s">
        <v>89</v>
      </c>
      <c r="B31" s="84"/>
      <c r="C31" s="84"/>
      <c r="D31" s="84"/>
      <c r="E31" s="85"/>
      <c r="F31" s="60">
        <v>0.4</v>
      </c>
      <c r="G31" s="61"/>
      <c r="H31" s="38" t="str">
        <f>H28</f>
        <v>Круглосуточно</v>
      </c>
      <c r="I31" s="39"/>
      <c r="J31" s="40"/>
    </row>
    <row r="32" spans="1:10" ht="12.75">
      <c r="A32" s="41" t="s">
        <v>27</v>
      </c>
      <c r="B32" s="42"/>
      <c r="C32" s="42"/>
      <c r="D32" s="42"/>
      <c r="E32" s="43"/>
      <c r="F32" s="44">
        <v>0.07</v>
      </c>
      <c r="G32" s="45"/>
      <c r="H32" s="44" t="s">
        <v>92</v>
      </c>
      <c r="I32" s="46"/>
      <c r="J32" s="45"/>
    </row>
    <row r="33" spans="1:10" ht="12.75">
      <c r="A33" s="41" t="s">
        <v>29</v>
      </c>
      <c r="B33" s="42"/>
      <c r="C33" s="42"/>
      <c r="D33" s="42"/>
      <c r="E33" s="43"/>
      <c r="F33" s="44">
        <v>0.22</v>
      </c>
      <c r="G33" s="45"/>
      <c r="H33" s="44" t="str">
        <f>H32</f>
        <v>Ежемесячно</v>
      </c>
      <c r="I33" s="46"/>
      <c r="J33" s="45"/>
    </row>
    <row r="34" spans="1:10" ht="12.75">
      <c r="A34" s="107" t="s">
        <v>65</v>
      </c>
      <c r="B34" s="108"/>
      <c r="C34" s="108"/>
      <c r="D34" s="108"/>
      <c r="E34" s="109"/>
      <c r="F34" s="60">
        <v>2.54</v>
      </c>
      <c r="G34" s="61"/>
      <c r="H34" s="110" t="s">
        <v>7</v>
      </c>
      <c r="I34" s="46"/>
      <c r="J34" s="45"/>
    </row>
    <row r="35" spans="1:10" ht="12.75">
      <c r="A35" s="41" t="s">
        <v>66</v>
      </c>
      <c r="B35" s="42"/>
      <c r="C35" s="42"/>
      <c r="D35" s="42"/>
      <c r="E35" s="43"/>
      <c r="F35" s="38">
        <v>0.18</v>
      </c>
      <c r="G35" s="40"/>
      <c r="H35" s="44" t="s">
        <v>31</v>
      </c>
      <c r="I35" s="46"/>
      <c r="J35" s="45"/>
    </row>
    <row r="36" spans="1:10" ht="12.75">
      <c r="A36" s="41" t="s">
        <v>56</v>
      </c>
      <c r="B36" s="42"/>
      <c r="C36" s="42"/>
      <c r="D36" s="42"/>
      <c r="E36" s="43"/>
      <c r="F36" s="115">
        <v>1.37</v>
      </c>
      <c r="G36" s="112"/>
      <c r="H36" s="44" t="s">
        <v>31</v>
      </c>
      <c r="I36" s="46"/>
      <c r="J36" s="45"/>
    </row>
    <row r="37" spans="1:10" ht="12.75">
      <c r="A37" s="41" t="s">
        <v>57</v>
      </c>
      <c r="B37" s="42"/>
      <c r="C37" s="42"/>
      <c r="D37" s="42"/>
      <c r="E37" s="43"/>
      <c r="F37" s="44">
        <v>2.97</v>
      </c>
      <c r="G37" s="45"/>
      <c r="H37" s="44"/>
      <c r="I37" s="46"/>
      <c r="J37" s="45"/>
    </row>
    <row r="38" spans="1:10" ht="12.75">
      <c r="A38" s="41" t="s">
        <v>95</v>
      </c>
      <c r="B38" s="42"/>
      <c r="C38" s="42"/>
      <c r="D38" s="42"/>
      <c r="E38" s="43"/>
      <c r="F38" s="44">
        <v>0.82</v>
      </c>
      <c r="G38" s="45"/>
      <c r="H38" s="44"/>
      <c r="I38" s="46"/>
      <c r="J38" s="45"/>
    </row>
    <row r="39" spans="1:10" ht="12.75">
      <c r="A39" s="41" t="s">
        <v>100</v>
      </c>
      <c r="B39" s="42"/>
      <c r="C39" s="42"/>
      <c r="D39" s="42"/>
      <c r="E39" s="43"/>
      <c r="F39" s="87">
        <v>0.97</v>
      </c>
      <c r="G39" s="88"/>
      <c r="H39" s="44"/>
      <c r="I39" s="46"/>
      <c r="J39" s="45"/>
    </row>
    <row r="40" spans="1:10" ht="12.75">
      <c r="A40" s="121" t="s">
        <v>101</v>
      </c>
      <c r="B40" s="122"/>
      <c r="C40" s="122"/>
      <c r="D40" s="122"/>
      <c r="E40" s="123"/>
      <c r="F40" s="89"/>
      <c r="G40" s="90"/>
      <c r="H40" s="44" t="s">
        <v>28</v>
      </c>
      <c r="I40" s="46"/>
      <c r="J40" s="45"/>
    </row>
    <row r="41" spans="1:10" ht="12.75">
      <c r="A41" s="121" t="s">
        <v>102</v>
      </c>
      <c r="B41" s="122"/>
      <c r="C41" s="122"/>
      <c r="D41" s="122"/>
      <c r="E41" s="123"/>
      <c r="F41" s="91"/>
      <c r="G41" s="92"/>
      <c r="H41" s="44" t="s">
        <v>91</v>
      </c>
      <c r="I41" s="46"/>
      <c r="J41" s="45"/>
    </row>
    <row r="42" spans="1:10" ht="12.75">
      <c r="A42" s="41" t="s">
        <v>70</v>
      </c>
      <c r="B42" s="42"/>
      <c r="C42" s="42"/>
      <c r="D42" s="42"/>
      <c r="E42" s="43"/>
      <c r="F42" s="60">
        <v>0.9</v>
      </c>
      <c r="G42" s="61"/>
      <c r="H42" s="44" t="str">
        <f>H33</f>
        <v>Ежемесячно</v>
      </c>
      <c r="I42" s="46"/>
      <c r="J42" s="45"/>
    </row>
    <row r="43" spans="1:11" ht="12.75">
      <c r="A43" s="41" t="s">
        <v>71</v>
      </c>
      <c r="B43" s="42"/>
      <c r="C43" s="42"/>
      <c r="D43" s="42"/>
      <c r="E43" s="43"/>
      <c r="F43" s="105">
        <v>0.5</v>
      </c>
      <c r="G43" s="106"/>
      <c r="H43" s="44" t="str">
        <f>H42</f>
        <v>Ежемесячно</v>
      </c>
      <c r="I43" s="46"/>
      <c r="J43" s="45"/>
      <c r="K43" s="7"/>
    </row>
    <row r="44" spans="1:10" ht="12.75">
      <c r="A44" s="41" t="s">
        <v>37</v>
      </c>
      <c r="B44" s="42"/>
      <c r="C44" s="42"/>
      <c r="D44" s="42"/>
      <c r="E44" s="43"/>
      <c r="F44" s="105">
        <f>F43+F42+F39+F38+F37+F36+F35+F34+F33+F32+F22+F18+F13+F9</f>
        <v>25.490000000000002</v>
      </c>
      <c r="G44" s="82"/>
      <c r="H44" s="44"/>
      <c r="I44" s="46"/>
      <c r="J44" s="45"/>
    </row>
    <row r="45" spans="1:11" ht="12.75">
      <c r="A45" s="41" t="s">
        <v>38</v>
      </c>
      <c r="B45" s="42"/>
      <c r="C45" s="42"/>
      <c r="D45" s="42"/>
      <c r="E45" s="43"/>
      <c r="F45" s="113">
        <v>3.04</v>
      </c>
      <c r="G45" s="189"/>
      <c r="H45" s="44"/>
      <c r="I45" s="46"/>
      <c r="J45" s="45"/>
      <c r="K45" s="7"/>
    </row>
    <row r="46" spans="1:12" ht="12.75">
      <c r="A46" s="41" t="s">
        <v>39</v>
      </c>
      <c r="B46" s="42"/>
      <c r="C46" s="42"/>
      <c r="D46" s="42"/>
      <c r="E46" s="43"/>
      <c r="F46" s="111">
        <f>SUM(F44:F45)</f>
        <v>28.53</v>
      </c>
      <c r="G46" s="112"/>
      <c r="H46" s="113"/>
      <c r="I46" s="46"/>
      <c r="J46" s="45"/>
      <c r="L46" s="6"/>
    </row>
    <row r="47" spans="1:13" ht="12.75">
      <c r="A47" s="115" t="s">
        <v>40</v>
      </c>
      <c r="B47" s="116"/>
      <c r="C47" s="116"/>
      <c r="D47" s="116"/>
      <c r="E47" s="116"/>
      <c r="F47" s="116"/>
      <c r="G47" s="116"/>
      <c r="H47" s="116"/>
      <c r="I47" s="116"/>
      <c r="J47" s="112"/>
      <c r="M47" s="6"/>
    </row>
    <row r="48" spans="1:13" ht="12.75">
      <c r="A48" s="114" t="s">
        <v>41</v>
      </c>
      <c r="B48" s="114"/>
      <c r="C48" s="114"/>
      <c r="D48" s="114"/>
      <c r="E48" s="114"/>
      <c r="F48" s="117"/>
      <c r="G48" s="117"/>
      <c r="H48" s="136" t="s">
        <v>42</v>
      </c>
      <c r="I48" s="137"/>
      <c r="J48" s="138"/>
      <c r="M48" s="17"/>
    </row>
    <row r="49" spans="1:12" ht="12.75">
      <c r="A49" s="114" t="s">
        <v>43</v>
      </c>
      <c r="B49" s="114"/>
      <c r="C49" s="114"/>
      <c r="D49" s="114"/>
      <c r="E49" s="114"/>
      <c r="F49" s="117"/>
      <c r="G49" s="117"/>
      <c r="H49" s="139"/>
      <c r="I49" s="140"/>
      <c r="J49" s="141"/>
      <c r="L49" s="6"/>
    </row>
    <row r="50" spans="1:10" ht="12.75">
      <c r="A50" s="114" t="s">
        <v>44</v>
      </c>
      <c r="B50" s="114"/>
      <c r="C50" s="114"/>
      <c r="D50" s="114"/>
      <c r="E50" s="114"/>
      <c r="F50" s="117"/>
      <c r="G50" s="117"/>
      <c r="H50" s="139"/>
      <c r="I50" s="140"/>
      <c r="J50" s="141"/>
    </row>
    <row r="51" spans="1:10" ht="12.75">
      <c r="A51" s="114" t="s">
        <v>47</v>
      </c>
      <c r="B51" s="114"/>
      <c r="C51" s="114"/>
      <c r="D51" s="114"/>
      <c r="E51" s="114"/>
      <c r="F51" s="117"/>
      <c r="G51" s="117"/>
      <c r="H51" s="139"/>
      <c r="I51" s="140"/>
      <c r="J51" s="141"/>
    </row>
    <row r="52" spans="1:10" ht="12.75">
      <c r="A52" s="114" t="s">
        <v>49</v>
      </c>
      <c r="B52" s="114"/>
      <c r="C52" s="114"/>
      <c r="D52" s="114"/>
      <c r="E52" s="114"/>
      <c r="F52" s="117"/>
      <c r="G52" s="117"/>
      <c r="H52" s="139"/>
      <c r="I52" s="140"/>
      <c r="J52" s="141"/>
    </row>
    <row r="53" spans="1:10" ht="12.75">
      <c r="A53" s="121" t="s">
        <v>81</v>
      </c>
      <c r="B53" s="84"/>
      <c r="C53" s="84"/>
      <c r="D53" s="84"/>
      <c r="E53" s="85"/>
      <c r="F53" s="124"/>
      <c r="G53" s="125"/>
      <c r="H53" s="139"/>
      <c r="I53" s="140"/>
      <c r="J53" s="141"/>
    </row>
    <row r="54" spans="1:10" ht="12.75">
      <c r="A54" s="114" t="s">
        <v>50</v>
      </c>
      <c r="B54" s="114"/>
      <c r="C54" s="114"/>
      <c r="D54" s="114"/>
      <c r="E54" s="114"/>
      <c r="F54" s="117"/>
      <c r="G54" s="117"/>
      <c r="H54" s="139"/>
      <c r="I54" s="140"/>
      <c r="J54" s="141"/>
    </row>
    <row r="55" spans="1:10" ht="12.75">
      <c r="A55" s="121" t="s">
        <v>45</v>
      </c>
      <c r="B55" s="122"/>
      <c r="C55" s="122"/>
      <c r="D55" s="122"/>
      <c r="E55" s="123"/>
      <c r="F55" s="124"/>
      <c r="G55" s="125"/>
      <c r="H55" s="139"/>
      <c r="I55" s="140"/>
      <c r="J55" s="141"/>
    </row>
    <row r="56" spans="1:10" ht="12.75">
      <c r="A56" s="121" t="s">
        <v>46</v>
      </c>
      <c r="B56" s="122"/>
      <c r="C56" s="122"/>
      <c r="D56" s="122"/>
      <c r="E56" s="123"/>
      <c r="F56" s="124"/>
      <c r="G56" s="125"/>
      <c r="H56" s="139"/>
      <c r="I56" s="140"/>
      <c r="J56" s="141"/>
    </row>
    <row r="57" spans="1:10" ht="12.75">
      <c r="A57" s="121" t="s">
        <v>48</v>
      </c>
      <c r="B57" s="122"/>
      <c r="C57" s="122"/>
      <c r="D57" s="122"/>
      <c r="E57" s="123"/>
      <c r="F57" s="124"/>
      <c r="G57" s="125"/>
      <c r="H57" s="139"/>
      <c r="I57" s="140"/>
      <c r="J57" s="141"/>
    </row>
    <row r="58" spans="1:10" ht="12.75">
      <c r="A58" s="121" t="s">
        <v>51</v>
      </c>
      <c r="B58" s="122"/>
      <c r="C58" s="122"/>
      <c r="D58" s="122"/>
      <c r="E58" s="123"/>
      <c r="F58" s="124"/>
      <c r="G58" s="125"/>
      <c r="H58" s="139"/>
      <c r="I58" s="140"/>
      <c r="J58" s="141"/>
    </row>
    <row r="59" spans="1:10" ht="26.25" customHeight="1">
      <c r="A59" s="133" t="s">
        <v>82</v>
      </c>
      <c r="B59" s="134"/>
      <c r="C59" s="134"/>
      <c r="D59" s="134"/>
      <c r="E59" s="135"/>
      <c r="F59" s="124"/>
      <c r="G59" s="125"/>
      <c r="H59" s="139"/>
      <c r="I59" s="140"/>
      <c r="J59" s="141"/>
    </row>
    <row r="60" spans="1:10" ht="12.75">
      <c r="A60" s="121" t="s">
        <v>53</v>
      </c>
      <c r="B60" s="122"/>
      <c r="C60" s="122"/>
      <c r="D60" s="122"/>
      <c r="E60" s="123"/>
      <c r="F60" s="128"/>
      <c r="G60" s="128"/>
      <c r="H60" s="139"/>
      <c r="I60" s="140"/>
      <c r="J60" s="141"/>
    </row>
    <row r="61" spans="1:10" ht="12.75">
      <c r="A61" s="129" t="s">
        <v>52</v>
      </c>
      <c r="B61" s="129"/>
      <c r="C61" s="129"/>
      <c r="D61" s="129"/>
      <c r="E61" s="129"/>
      <c r="F61" s="130">
        <f>F62*12*F7</f>
        <v>201759.93600000002</v>
      </c>
      <c r="G61" s="131"/>
      <c r="H61" s="142"/>
      <c r="I61" s="143"/>
      <c r="J61" s="144"/>
    </row>
    <row r="62" spans="1:10" ht="12.75">
      <c r="A62" s="41" t="s">
        <v>83</v>
      </c>
      <c r="B62" s="42"/>
      <c r="C62" s="42"/>
      <c r="D62" s="42"/>
      <c r="E62" s="43"/>
      <c r="F62" s="149">
        <v>3.04</v>
      </c>
      <c r="G62" s="149"/>
      <c r="H62" s="127"/>
      <c r="I62" s="127"/>
      <c r="J62" s="127"/>
    </row>
    <row r="64" spans="1:9" ht="12.75">
      <c r="A64" s="200"/>
      <c r="B64" s="190"/>
      <c r="C64" s="190"/>
      <c r="D64" s="190"/>
      <c r="E64" s="190"/>
      <c r="H64" s="175"/>
      <c r="I64" s="191"/>
    </row>
  </sheetData>
  <sheetProtection/>
  <mergeCells count="135">
    <mergeCell ref="A1:J1"/>
    <mergeCell ref="A2:J2"/>
    <mergeCell ref="A3:J3"/>
    <mergeCell ref="A4:E5"/>
    <mergeCell ref="F4:G5"/>
    <mergeCell ref="H4:J5"/>
    <mergeCell ref="A11:E11"/>
    <mergeCell ref="H11:J11"/>
    <mergeCell ref="A6:E6"/>
    <mergeCell ref="F6:G6"/>
    <mergeCell ref="H6:J6"/>
    <mergeCell ref="A7:E7"/>
    <mergeCell ref="F7:G7"/>
    <mergeCell ref="H7:J7"/>
    <mergeCell ref="H16:J16"/>
    <mergeCell ref="A17:E17"/>
    <mergeCell ref="A8:E8"/>
    <mergeCell ref="F8:G8"/>
    <mergeCell ref="H8:J8"/>
    <mergeCell ref="A9:E9"/>
    <mergeCell ref="F9:G12"/>
    <mergeCell ref="H9:J9"/>
    <mergeCell ref="A10:E10"/>
    <mergeCell ref="H10:J10"/>
    <mergeCell ref="A21:E21"/>
    <mergeCell ref="H21:J21"/>
    <mergeCell ref="A12:E12"/>
    <mergeCell ref="H12:J12"/>
    <mergeCell ref="A13:E13"/>
    <mergeCell ref="F13:G17"/>
    <mergeCell ref="H13:J13"/>
    <mergeCell ref="A14:E15"/>
    <mergeCell ref="H14:J15"/>
    <mergeCell ref="A16:E16"/>
    <mergeCell ref="H28:J30"/>
    <mergeCell ref="A28:E30"/>
    <mergeCell ref="H17:J17"/>
    <mergeCell ref="A18:E18"/>
    <mergeCell ref="F18:G21"/>
    <mergeCell ref="H18:J18"/>
    <mergeCell ref="A19:E19"/>
    <mergeCell ref="H19:J19"/>
    <mergeCell ref="A20:E20"/>
    <mergeCell ref="H20:J20"/>
    <mergeCell ref="A22:E22"/>
    <mergeCell ref="H22:J22"/>
    <mergeCell ref="A23:E24"/>
    <mergeCell ref="H23:J24"/>
    <mergeCell ref="A25:E27"/>
    <mergeCell ref="H25:J27"/>
    <mergeCell ref="A32:E32"/>
    <mergeCell ref="F32:G32"/>
    <mergeCell ref="H32:J32"/>
    <mergeCell ref="A33:E33"/>
    <mergeCell ref="F33:G33"/>
    <mergeCell ref="H33:J33"/>
    <mergeCell ref="A34:E34"/>
    <mergeCell ref="F34:G34"/>
    <mergeCell ref="H34:J34"/>
    <mergeCell ref="A35:E35"/>
    <mergeCell ref="F35:G35"/>
    <mergeCell ref="H35:J35"/>
    <mergeCell ref="A36:E36"/>
    <mergeCell ref="F36:G36"/>
    <mergeCell ref="H36:J36"/>
    <mergeCell ref="A37:E37"/>
    <mergeCell ref="F37:G37"/>
    <mergeCell ref="H37:J37"/>
    <mergeCell ref="F39:G41"/>
    <mergeCell ref="H39:J39"/>
    <mergeCell ref="H40:J40"/>
    <mergeCell ref="H41:J41"/>
    <mergeCell ref="A42:E42"/>
    <mergeCell ref="F42:G42"/>
    <mergeCell ref="H42:J42"/>
    <mergeCell ref="A39:E39"/>
    <mergeCell ref="A40:E40"/>
    <mergeCell ref="A41:E41"/>
    <mergeCell ref="A43:E43"/>
    <mergeCell ref="F43:G43"/>
    <mergeCell ref="H43:J43"/>
    <mergeCell ref="A44:E44"/>
    <mergeCell ref="F44:G44"/>
    <mergeCell ref="H44:J44"/>
    <mergeCell ref="A45:E45"/>
    <mergeCell ref="F45:G45"/>
    <mergeCell ref="H45:J45"/>
    <mergeCell ref="F22:G22"/>
    <mergeCell ref="F23:G24"/>
    <mergeCell ref="F25:G27"/>
    <mergeCell ref="F28:G30"/>
    <mergeCell ref="A31:E31"/>
    <mergeCell ref="F31:G31"/>
    <mergeCell ref="H31:J31"/>
    <mergeCell ref="A46:E46"/>
    <mergeCell ref="F46:G46"/>
    <mergeCell ref="H46:J46"/>
    <mergeCell ref="A47:J47"/>
    <mergeCell ref="A48:E48"/>
    <mergeCell ref="F48:G48"/>
    <mergeCell ref="H48:J61"/>
    <mergeCell ref="A49:E49"/>
    <mergeCell ref="F49:G49"/>
    <mergeCell ref="A50:E50"/>
    <mergeCell ref="F50:G50"/>
    <mergeCell ref="A51:E51"/>
    <mergeCell ref="F51:G51"/>
    <mergeCell ref="A52:E52"/>
    <mergeCell ref="F52:G52"/>
    <mergeCell ref="A53:E53"/>
    <mergeCell ref="F53:G53"/>
    <mergeCell ref="A54:E54"/>
    <mergeCell ref="F54:G54"/>
    <mergeCell ref="A55:E55"/>
    <mergeCell ref="F55:G55"/>
    <mergeCell ref="A56:E56"/>
    <mergeCell ref="F56:G56"/>
    <mergeCell ref="A62:E62"/>
    <mergeCell ref="F62:G62"/>
    <mergeCell ref="A57:E57"/>
    <mergeCell ref="F57:G57"/>
    <mergeCell ref="A58:E58"/>
    <mergeCell ref="F58:G58"/>
    <mergeCell ref="A59:E59"/>
    <mergeCell ref="F59:G59"/>
    <mergeCell ref="A38:E38"/>
    <mergeCell ref="F38:G38"/>
    <mergeCell ref="H38:J38"/>
    <mergeCell ref="H62:J62"/>
    <mergeCell ref="A64:E64"/>
    <mergeCell ref="H64:I64"/>
    <mergeCell ref="A60:E60"/>
    <mergeCell ref="F60:G60"/>
    <mergeCell ref="A61:E61"/>
    <mergeCell ref="F61:G61"/>
  </mergeCells>
  <printOptions/>
  <pageMargins left="0.75" right="0.75" top="1" bottom="1" header="0.5" footer="0.5"/>
  <pageSetup horizontalDpi="600" verticalDpi="600" orientation="portrait" paperSize="9" scale="86" r:id="rId1"/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2:L63"/>
  <sheetViews>
    <sheetView zoomScalePageLayoutView="0" workbookViewId="0" topLeftCell="A35">
      <selection activeCell="L82" sqref="L82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7.57421875" style="0" customWidth="1"/>
    <col min="12" max="12" width="12.8515625" style="0" bestFit="1" customWidth="1"/>
    <col min="13" max="13" width="10.8515625" style="0" bestFit="1" customWidth="1"/>
  </cols>
  <sheetData>
    <row r="2" spans="1:10" ht="12.75">
      <c r="A2" s="64" t="s">
        <v>88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2.75">
      <c r="A3" s="64" t="s">
        <v>114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2.75">
      <c r="A4" s="65"/>
      <c r="B4" s="65"/>
      <c r="C4" s="65"/>
      <c r="D4" s="65"/>
      <c r="E4" s="65"/>
      <c r="F4" s="65"/>
      <c r="G4" s="65"/>
      <c r="H4" s="65"/>
      <c r="I4" s="65"/>
      <c r="J4" s="65"/>
    </row>
    <row r="5" spans="1:10" ht="12.75">
      <c r="A5" s="66" t="s">
        <v>0</v>
      </c>
      <c r="B5" s="67"/>
      <c r="C5" s="67"/>
      <c r="D5" s="67"/>
      <c r="E5" s="68"/>
      <c r="F5" s="72" t="s">
        <v>1</v>
      </c>
      <c r="G5" s="73"/>
      <c r="H5" s="66" t="s">
        <v>2</v>
      </c>
      <c r="I5" s="67"/>
      <c r="J5" s="68"/>
    </row>
    <row r="6" spans="1:10" ht="12.75">
      <c r="A6" s="69"/>
      <c r="B6" s="70"/>
      <c r="C6" s="70"/>
      <c r="D6" s="70"/>
      <c r="E6" s="71"/>
      <c r="F6" s="74"/>
      <c r="G6" s="75"/>
      <c r="H6" s="69"/>
      <c r="I6" s="70"/>
      <c r="J6" s="71"/>
    </row>
    <row r="7" spans="1:10" ht="12.75">
      <c r="A7" s="76"/>
      <c r="B7" s="76"/>
      <c r="C7" s="76"/>
      <c r="D7" s="76"/>
      <c r="E7" s="77"/>
      <c r="F7" s="78"/>
      <c r="G7" s="79"/>
      <c r="H7" s="80"/>
      <c r="I7" s="81"/>
      <c r="J7" s="82"/>
    </row>
    <row r="8" spans="1:10" ht="12.75">
      <c r="A8" s="76" t="s">
        <v>3</v>
      </c>
      <c r="B8" s="76"/>
      <c r="C8" s="76"/>
      <c r="D8" s="76"/>
      <c r="E8" s="77"/>
      <c r="F8" s="78">
        <v>10404.7</v>
      </c>
      <c r="G8" s="79"/>
      <c r="H8" s="80"/>
      <c r="I8" s="81"/>
      <c r="J8" s="82"/>
    </row>
    <row r="9" spans="1:10" ht="12.75">
      <c r="A9" s="76" t="s">
        <v>4</v>
      </c>
      <c r="B9" s="76"/>
      <c r="C9" s="76"/>
      <c r="D9" s="76"/>
      <c r="E9" s="77"/>
      <c r="F9" s="78"/>
      <c r="G9" s="152"/>
      <c r="H9" s="80"/>
      <c r="I9" s="81"/>
      <c r="J9" s="82"/>
    </row>
    <row r="10" spans="1:10" ht="12.75">
      <c r="A10" s="86" t="s">
        <v>5</v>
      </c>
      <c r="B10" s="86"/>
      <c r="C10" s="86"/>
      <c r="D10" s="86"/>
      <c r="E10" s="86"/>
      <c r="F10" s="87">
        <v>4.02</v>
      </c>
      <c r="G10" s="88"/>
      <c r="H10" s="44"/>
      <c r="I10" s="46"/>
      <c r="J10" s="45"/>
    </row>
    <row r="11" spans="1:10" ht="12.75">
      <c r="A11" s="57" t="s">
        <v>6</v>
      </c>
      <c r="B11" s="58"/>
      <c r="C11" s="58"/>
      <c r="D11" s="58"/>
      <c r="E11" s="58"/>
      <c r="F11" s="89"/>
      <c r="G11" s="90"/>
      <c r="H11" s="38" t="s">
        <v>77</v>
      </c>
      <c r="I11" s="39"/>
      <c r="J11" s="40"/>
    </row>
    <row r="12" spans="1:10" ht="12.75">
      <c r="A12" s="83" t="s">
        <v>8</v>
      </c>
      <c r="B12" s="84"/>
      <c r="C12" s="84"/>
      <c r="D12" s="84"/>
      <c r="E12" s="84"/>
      <c r="F12" s="89"/>
      <c r="G12" s="90"/>
      <c r="H12" s="44" t="s">
        <v>9</v>
      </c>
      <c r="I12" s="46"/>
      <c r="J12" s="45"/>
    </row>
    <row r="13" spans="1:10" ht="12.75">
      <c r="A13" s="83" t="s">
        <v>10</v>
      </c>
      <c r="B13" s="84"/>
      <c r="C13" s="84"/>
      <c r="D13" s="84"/>
      <c r="E13" s="84"/>
      <c r="F13" s="91"/>
      <c r="G13" s="92"/>
      <c r="H13" s="38" t="s">
        <v>7</v>
      </c>
      <c r="I13" s="39"/>
      <c r="J13" s="40"/>
    </row>
    <row r="14" spans="1:10" ht="12.75">
      <c r="A14" s="41" t="s">
        <v>11</v>
      </c>
      <c r="B14" s="42"/>
      <c r="C14" s="42"/>
      <c r="D14" s="42"/>
      <c r="E14" s="43"/>
      <c r="F14" s="87">
        <v>2.32</v>
      </c>
      <c r="G14" s="88"/>
      <c r="H14" s="44"/>
      <c r="I14" s="46"/>
      <c r="J14" s="45"/>
    </row>
    <row r="15" spans="1:10" ht="12.75">
      <c r="A15" s="48" t="s">
        <v>12</v>
      </c>
      <c r="B15" s="49"/>
      <c r="C15" s="49"/>
      <c r="D15" s="49"/>
      <c r="E15" s="50"/>
      <c r="F15" s="89"/>
      <c r="G15" s="90"/>
      <c r="H15" s="87" t="s">
        <v>13</v>
      </c>
      <c r="I15" s="93"/>
      <c r="J15" s="88"/>
    </row>
    <row r="16" spans="1:10" ht="12.75">
      <c r="A16" s="54"/>
      <c r="B16" s="55"/>
      <c r="C16" s="55"/>
      <c r="D16" s="55"/>
      <c r="E16" s="56"/>
      <c r="F16" s="89"/>
      <c r="G16" s="90"/>
      <c r="H16" s="91"/>
      <c r="I16" s="94"/>
      <c r="J16" s="92"/>
    </row>
    <row r="17" spans="1:10" ht="12.75">
      <c r="A17" s="83" t="s">
        <v>14</v>
      </c>
      <c r="B17" s="84"/>
      <c r="C17" s="84"/>
      <c r="D17" s="84"/>
      <c r="E17" s="85"/>
      <c r="F17" s="89"/>
      <c r="G17" s="90"/>
      <c r="H17" s="44" t="s">
        <v>15</v>
      </c>
      <c r="I17" s="46"/>
      <c r="J17" s="45"/>
    </row>
    <row r="18" spans="1:10" ht="12.75">
      <c r="A18" s="83" t="s">
        <v>16</v>
      </c>
      <c r="B18" s="84"/>
      <c r="C18" s="84"/>
      <c r="D18" s="84"/>
      <c r="E18" s="85"/>
      <c r="F18" s="91"/>
      <c r="G18" s="92"/>
      <c r="H18" s="44" t="s">
        <v>17</v>
      </c>
      <c r="I18" s="46"/>
      <c r="J18" s="45"/>
    </row>
    <row r="19" spans="1:10" ht="12.75">
      <c r="A19" s="97" t="s">
        <v>18</v>
      </c>
      <c r="B19" s="98"/>
      <c r="C19" s="98"/>
      <c r="D19" s="98"/>
      <c r="E19" s="99"/>
      <c r="F19" s="87">
        <v>0.46</v>
      </c>
      <c r="G19" s="88"/>
      <c r="H19" s="46"/>
      <c r="I19" s="46"/>
      <c r="J19" s="45"/>
    </row>
    <row r="20" spans="1:10" ht="12.75">
      <c r="A20" s="83" t="s">
        <v>19</v>
      </c>
      <c r="B20" s="84"/>
      <c r="C20" s="84"/>
      <c r="D20" s="84"/>
      <c r="E20" s="85"/>
      <c r="F20" s="89"/>
      <c r="G20" s="90"/>
      <c r="H20" s="46"/>
      <c r="I20" s="46"/>
      <c r="J20" s="45"/>
    </row>
    <row r="21" spans="1:10" ht="12.75">
      <c r="A21" s="100" t="s">
        <v>20</v>
      </c>
      <c r="B21" s="101"/>
      <c r="C21" s="101"/>
      <c r="D21" s="101"/>
      <c r="E21" s="102"/>
      <c r="F21" s="89"/>
      <c r="G21" s="90"/>
      <c r="H21" s="150" t="s">
        <v>90</v>
      </c>
      <c r="I21" s="46"/>
      <c r="J21" s="45"/>
    </row>
    <row r="22" spans="1:10" ht="12.75">
      <c r="A22" s="83" t="s">
        <v>22</v>
      </c>
      <c r="B22" s="84"/>
      <c r="C22" s="84"/>
      <c r="D22" s="84"/>
      <c r="E22" s="85"/>
      <c r="F22" s="89"/>
      <c r="G22" s="90"/>
      <c r="H22" s="87"/>
      <c r="I22" s="93"/>
      <c r="J22" s="88"/>
    </row>
    <row r="23" spans="1:10" ht="12.75">
      <c r="A23" s="41" t="s">
        <v>23</v>
      </c>
      <c r="B23" s="42"/>
      <c r="C23" s="42"/>
      <c r="D23" s="42"/>
      <c r="E23" s="43"/>
      <c r="F23" s="87">
        <f>F24+F26+F29+F32</f>
        <v>8.35</v>
      </c>
      <c r="G23" s="88"/>
      <c r="H23" s="44"/>
      <c r="I23" s="46"/>
      <c r="J23" s="45"/>
    </row>
    <row r="24" spans="1:10" ht="12.75">
      <c r="A24" s="48" t="s">
        <v>24</v>
      </c>
      <c r="B24" s="49"/>
      <c r="C24" s="49"/>
      <c r="D24" s="49"/>
      <c r="E24" s="50"/>
      <c r="F24" s="47">
        <v>2.43</v>
      </c>
      <c r="G24" s="47"/>
      <c r="H24" s="87" t="s">
        <v>25</v>
      </c>
      <c r="I24" s="93"/>
      <c r="J24" s="88"/>
    </row>
    <row r="25" spans="1:10" ht="25.5" customHeight="1">
      <c r="A25" s="54"/>
      <c r="B25" s="55"/>
      <c r="C25" s="55"/>
      <c r="D25" s="55"/>
      <c r="E25" s="56"/>
      <c r="F25" s="47"/>
      <c r="G25" s="47"/>
      <c r="H25" s="91"/>
      <c r="I25" s="94"/>
      <c r="J25" s="92"/>
    </row>
    <row r="26" spans="1:10" ht="12.75" customHeight="1">
      <c r="A26" s="126" t="s">
        <v>93</v>
      </c>
      <c r="B26" s="49"/>
      <c r="C26" s="49"/>
      <c r="D26" s="49"/>
      <c r="E26" s="50"/>
      <c r="F26" s="47">
        <v>4.13</v>
      </c>
      <c r="G26" s="47"/>
      <c r="H26" s="95" t="str">
        <f>H24</f>
        <v>Круглосуточно</v>
      </c>
      <c r="I26" s="93"/>
      <c r="J26" s="88"/>
    </row>
    <row r="27" spans="1:10" ht="12" customHeight="1">
      <c r="A27" s="51"/>
      <c r="B27" s="52"/>
      <c r="C27" s="52"/>
      <c r="D27" s="52"/>
      <c r="E27" s="53"/>
      <c r="F27" s="47"/>
      <c r="G27" s="47"/>
      <c r="H27" s="89"/>
      <c r="I27" s="96"/>
      <c r="J27" s="90"/>
    </row>
    <row r="28" spans="1:10" ht="12.75" hidden="1">
      <c r="A28" s="54"/>
      <c r="B28" s="55"/>
      <c r="C28" s="55"/>
      <c r="D28" s="55"/>
      <c r="E28" s="56"/>
      <c r="F28" s="47"/>
      <c r="G28" s="47"/>
      <c r="H28" s="91"/>
      <c r="I28" s="94"/>
      <c r="J28" s="92"/>
    </row>
    <row r="29" spans="1:10" ht="12.75">
      <c r="A29" s="126" t="s">
        <v>94</v>
      </c>
      <c r="B29" s="49"/>
      <c r="C29" s="49"/>
      <c r="D29" s="49"/>
      <c r="E29" s="50"/>
      <c r="F29" s="47">
        <v>1.39</v>
      </c>
      <c r="G29" s="47"/>
      <c r="H29" s="87" t="str">
        <f>H26</f>
        <v>Круглосуточно</v>
      </c>
      <c r="I29" s="93"/>
      <c r="J29" s="88"/>
    </row>
    <row r="30" spans="1:10" ht="12" customHeight="1">
      <c r="A30" s="51"/>
      <c r="B30" s="52"/>
      <c r="C30" s="52"/>
      <c r="D30" s="52"/>
      <c r="E30" s="53"/>
      <c r="F30" s="47"/>
      <c r="G30" s="47"/>
      <c r="H30" s="89"/>
      <c r="I30" s="96"/>
      <c r="J30" s="90"/>
    </row>
    <row r="31" spans="1:10" ht="12.75" hidden="1">
      <c r="A31" s="54"/>
      <c r="B31" s="55"/>
      <c r="C31" s="55"/>
      <c r="D31" s="55"/>
      <c r="E31" s="56"/>
      <c r="F31" s="47"/>
      <c r="G31" s="47"/>
      <c r="H31" s="91"/>
      <c r="I31" s="94"/>
      <c r="J31" s="92"/>
    </row>
    <row r="32" spans="1:10" ht="12.75">
      <c r="A32" s="121" t="s">
        <v>89</v>
      </c>
      <c r="B32" s="84"/>
      <c r="C32" s="84"/>
      <c r="D32" s="84"/>
      <c r="E32" s="85"/>
      <c r="F32" s="60">
        <v>0.4</v>
      </c>
      <c r="G32" s="61"/>
      <c r="H32" s="38" t="str">
        <f>H29</f>
        <v>Круглосуточно</v>
      </c>
      <c r="I32" s="39"/>
      <c r="J32" s="40"/>
    </row>
    <row r="33" spans="1:10" ht="12.75">
      <c r="A33" s="41" t="s">
        <v>27</v>
      </c>
      <c r="B33" s="42"/>
      <c r="C33" s="42"/>
      <c r="D33" s="42"/>
      <c r="E33" s="43"/>
      <c r="F33" s="44">
        <v>0.05</v>
      </c>
      <c r="G33" s="45"/>
      <c r="H33" s="110" t="s">
        <v>92</v>
      </c>
      <c r="I33" s="46"/>
      <c r="J33" s="45"/>
    </row>
    <row r="34" spans="1:10" ht="12.75">
      <c r="A34" s="41" t="s">
        <v>29</v>
      </c>
      <c r="B34" s="42"/>
      <c r="C34" s="42"/>
      <c r="D34" s="42"/>
      <c r="E34" s="43"/>
      <c r="F34" s="44">
        <v>0.57</v>
      </c>
      <c r="G34" s="45"/>
      <c r="H34" s="44" t="str">
        <f>H33</f>
        <v>Ежемесячно</v>
      </c>
      <c r="I34" s="46"/>
      <c r="J34" s="45"/>
    </row>
    <row r="35" spans="1:10" ht="12.75">
      <c r="A35" s="107" t="s">
        <v>65</v>
      </c>
      <c r="B35" s="108"/>
      <c r="C35" s="108"/>
      <c r="D35" s="108"/>
      <c r="E35" s="109"/>
      <c r="F35" s="60">
        <v>2.54</v>
      </c>
      <c r="G35" s="61"/>
      <c r="H35" s="110" t="s">
        <v>7</v>
      </c>
      <c r="I35" s="46"/>
      <c r="J35" s="45"/>
    </row>
    <row r="36" spans="1:10" ht="12.75">
      <c r="A36" s="41" t="s">
        <v>66</v>
      </c>
      <c r="B36" s="42"/>
      <c r="C36" s="42"/>
      <c r="D36" s="42"/>
      <c r="E36" s="43"/>
      <c r="F36" s="38">
        <v>0.12</v>
      </c>
      <c r="G36" s="40"/>
      <c r="H36" s="44" t="s">
        <v>31</v>
      </c>
      <c r="I36" s="46"/>
      <c r="J36" s="45"/>
    </row>
    <row r="37" spans="1:10" ht="12.75">
      <c r="A37" s="41" t="s">
        <v>56</v>
      </c>
      <c r="B37" s="42"/>
      <c r="C37" s="42"/>
      <c r="D37" s="42"/>
      <c r="E37" s="43"/>
      <c r="F37" s="44">
        <v>3.65</v>
      </c>
      <c r="G37" s="45"/>
      <c r="H37" s="44" t="s">
        <v>31</v>
      </c>
      <c r="I37" s="46"/>
      <c r="J37" s="45"/>
    </row>
    <row r="38" spans="1:10" ht="12.75">
      <c r="A38" s="41" t="s">
        <v>57</v>
      </c>
      <c r="B38" s="42"/>
      <c r="C38" s="42"/>
      <c r="D38" s="42"/>
      <c r="E38" s="43"/>
      <c r="F38" s="44">
        <v>2.97</v>
      </c>
      <c r="G38" s="45"/>
      <c r="H38" s="44"/>
      <c r="I38" s="46"/>
      <c r="J38" s="45"/>
    </row>
    <row r="39" spans="1:10" ht="12.75">
      <c r="A39" s="41" t="s">
        <v>95</v>
      </c>
      <c r="B39" s="42"/>
      <c r="C39" s="42"/>
      <c r="D39" s="42"/>
      <c r="E39" s="43"/>
      <c r="F39" s="44">
        <v>0.82</v>
      </c>
      <c r="G39" s="45"/>
      <c r="H39" s="44"/>
      <c r="I39" s="46"/>
      <c r="J39" s="45"/>
    </row>
    <row r="40" spans="1:10" ht="12.75">
      <c r="A40" s="41" t="s">
        <v>100</v>
      </c>
      <c r="B40" s="42"/>
      <c r="C40" s="42"/>
      <c r="D40" s="42"/>
      <c r="E40" s="43"/>
      <c r="F40" s="87">
        <v>1.09</v>
      </c>
      <c r="G40" s="88"/>
      <c r="H40" s="44"/>
      <c r="I40" s="46"/>
      <c r="J40" s="45"/>
    </row>
    <row r="41" spans="1:10" ht="12.75">
      <c r="A41" s="121" t="s">
        <v>101</v>
      </c>
      <c r="B41" s="122"/>
      <c r="C41" s="122"/>
      <c r="D41" s="122"/>
      <c r="E41" s="123"/>
      <c r="F41" s="89"/>
      <c r="G41" s="90"/>
      <c r="H41" s="44" t="s">
        <v>28</v>
      </c>
      <c r="I41" s="46"/>
      <c r="J41" s="45"/>
    </row>
    <row r="42" spans="1:10" ht="12.75">
      <c r="A42" s="121" t="s">
        <v>102</v>
      </c>
      <c r="B42" s="122"/>
      <c r="C42" s="122"/>
      <c r="D42" s="122"/>
      <c r="E42" s="123"/>
      <c r="F42" s="91"/>
      <c r="G42" s="92"/>
      <c r="H42" s="110" t="s">
        <v>91</v>
      </c>
      <c r="I42" s="46"/>
      <c r="J42" s="45"/>
    </row>
    <row r="43" spans="1:10" ht="12.75">
      <c r="A43" s="41" t="s">
        <v>70</v>
      </c>
      <c r="B43" s="42"/>
      <c r="C43" s="42"/>
      <c r="D43" s="42"/>
      <c r="E43" s="43"/>
      <c r="F43" s="60">
        <v>0.9</v>
      </c>
      <c r="G43" s="61"/>
      <c r="H43" s="44" t="str">
        <f>H34</f>
        <v>Ежемесячно</v>
      </c>
      <c r="I43" s="46"/>
      <c r="J43" s="45"/>
    </row>
    <row r="44" spans="1:11" ht="12.75">
      <c r="A44" s="41" t="s">
        <v>71</v>
      </c>
      <c r="B44" s="42"/>
      <c r="C44" s="42"/>
      <c r="D44" s="42"/>
      <c r="E44" s="43"/>
      <c r="F44" s="80">
        <v>0.27</v>
      </c>
      <c r="G44" s="82"/>
      <c r="H44" s="44" t="str">
        <f>H43</f>
        <v>Ежемесячно</v>
      </c>
      <c r="I44" s="46"/>
      <c r="J44" s="45"/>
      <c r="K44" s="7"/>
    </row>
    <row r="45" spans="1:10" ht="12.75">
      <c r="A45" s="41" t="s">
        <v>37</v>
      </c>
      <c r="B45" s="42"/>
      <c r="C45" s="42"/>
      <c r="D45" s="42"/>
      <c r="E45" s="43"/>
      <c r="F45" s="105">
        <f>F44+F43+F40+F39+F38+F37+F36+F35+F34+F33+F23+F19+F14+F10</f>
        <v>28.13</v>
      </c>
      <c r="G45" s="106"/>
      <c r="H45" s="44"/>
      <c r="I45" s="46"/>
      <c r="J45" s="45"/>
    </row>
    <row r="46" spans="1:11" ht="12.75">
      <c r="A46" s="41" t="s">
        <v>38</v>
      </c>
      <c r="B46" s="42"/>
      <c r="C46" s="42"/>
      <c r="D46" s="42"/>
      <c r="E46" s="43"/>
      <c r="F46" s="113">
        <v>3.47</v>
      </c>
      <c r="G46" s="189"/>
      <c r="H46" s="44"/>
      <c r="I46" s="46"/>
      <c r="J46" s="45"/>
      <c r="K46" s="7"/>
    </row>
    <row r="47" spans="1:12" ht="12.75">
      <c r="A47" s="41" t="s">
        <v>39</v>
      </c>
      <c r="B47" s="42"/>
      <c r="C47" s="42"/>
      <c r="D47" s="42"/>
      <c r="E47" s="43"/>
      <c r="F47" s="111">
        <f>SUM(F45:F46)</f>
        <v>31.599999999999998</v>
      </c>
      <c r="G47" s="112"/>
      <c r="H47" s="113"/>
      <c r="I47" s="46"/>
      <c r="J47" s="45"/>
      <c r="L47" s="28"/>
    </row>
    <row r="48" spans="1:12" ht="12.75">
      <c r="A48" s="115" t="s">
        <v>40</v>
      </c>
      <c r="B48" s="116"/>
      <c r="C48" s="116"/>
      <c r="D48" s="116"/>
      <c r="E48" s="116"/>
      <c r="F48" s="116"/>
      <c r="G48" s="116"/>
      <c r="H48" s="116"/>
      <c r="I48" s="116"/>
      <c r="J48" s="112"/>
      <c r="L48" s="13"/>
    </row>
    <row r="49" spans="1:10" ht="12.75">
      <c r="A49" s="114" t="s">
        <v>41</v>
      </c>
      <c r="B49" s="114"/>
      <c r="C49" s="114"/>
      <c r="D49" s="114"/>
      <c r="E49" s="114"/>
      <c r="F49" s="117"/>
      <c r="G49" s="117"/>
      <c r="H49" s="136" t="s">
        <v>42</v>
      </c>
      <c r="I49" s="137"/>
      <c r="J49" s="138"/>
    </row>
    <row r="50" spans="1:10" ht="12.75">
      <c r="A50" s="114" t="s">
        <v>43</v>
      </c>
      <c r="B50" s="114"/>
      <c r="C50" s="114"/>
      <c r="D50" s="114"/>
      <c r="E50" s="114"/>
      <c r="F50" s="117"/>
      <c r="G50" s="117"/>
      <c r="H50" s="139"/>
      <c r="I50" s="140"/>
      <c r="J50" s="141"/>
    </row>
    <row r="51" spans="1:10" ht="12.75">
      <c r="A51" s="114" t="s">
        <v>44</v>
      </c>
      <c r="B51" s="114"/>
      <c r="C51" s="114"/>
      <c r="D51" s="114"/>
      <c r="E51" s="114"/>
      <c r="F51" s="117"/>
      <c r="G51" s="117"/>
      <c r="H51" s="139"/>
      <c r="I51" s="140"/>
      <c r="J51" s="141"/>
    </row>
    <row r="52" spans="1:10" ht="12.75">
      <c r="A52" s="114" t="s">
        <v>47</v>
      </c>
      <c r="B52" s="114"/>
      <c r="C52" s="114"/>
      <c r="D52" s="114"/>
      <c r="E52" s="114"/>
      <c r="F52" s="117"/>
      <c r="G52" s="117"/>
      <c r="H52" s="139"/>
      <c r="I52" s="140"/>
      <c r="J52" s="141"/>
    </row>
    <row r="53" spans="1:12" ht="12.75">
      <c r="A53" s="114" t="s">
        <v>49</v>
      </c>
      <c r="B53" s="114"/>
      <c r="C53" s="114"/>
      <c r="D53" s="114"/>
      <c r="E53" s="114"/>
      <c r="F53" s="117"/>
      <c r="G53" s="117"/>
      <c r="H53" s="139"/>
      <c r="I53" s="140"/>
      <c r="J53" s="141"/>
      <c r="L53" s="6"/>
    </row>
    <row r="54" spans="1:10" ht="12.75">
      <c r="A54" s="121" t="s">
        <v>81</v>
      </c>
      <c r="B54" s="84"/>
      <c r="C54" s="84"/>
      <c r="D54" s="84"/>
      <c r="E54" s="85"/>
      <c r="F54" s="124"/>
      <c r="G54" s="125"/>
      <c r="H54" s="139"/>
      <c r="I54" s="140"/>
      <c r="J54" s="141"/>
    </row>
    <row r="55" spans="1:10" ht="12.75">
      <c r="A55" s="114" t="s">
        <v>50</v>
      </c>
      <c r="B55" s="114"/>
      <c r="C55" s="114"/>
      <c r="D55" s="114"/>
      <c r="E55" s="114"/>
      <c r="F55" s="117"/>
      <c r="G55" s="117"/>
      <c r="H55" s="139"/>
      <c r="I55" s="140"/>
      <c r="J55" s="141"/>
    </row>
    <row r="56" spans="1:12" ht="12.75">
      <c r="A56" s="121" t="s">
        <v>45</v>
      </c>
      <c r="B56" s="122"/>
      <c r="C56" s="122"/>
      <c r="D56" s="122"/>
      <c r="E56" s="123"/>
      <c r="F56" s="124"/>
      <c r="G56" s="125"/>
      <c r="H56" s="139"/>
      <c r="I56" s="140"/>
      <c r="J56" s="141"/>
      <c r="L56" s="6"/>
    </row>
    <row r="57" spans="1:10" ht="12.75">
      <c r="A57" s="121" t="s">
        <v>46</v>
      </c>
      <c r="B57" s="122"/>
      <c r="C57" s="122"/>
      <c r="D57" s="122"/>
      <c r="E57" s="123"/>
      <c r="F57" s="124"/>
      <c r="G57" s="125"/>
      <c r="H57" s="139"/>
      <c r="I57" s="140"/>
      <c r="J57" s="141"/>
    </row>
    <row r="58" spans="1:10" ht="12.75">
      <c r="A58" s="121" t="s">
        <v>48</v>
      </c>
      <c r="B58" s="122"/>
      <c r="C58" s="122"/>
      <c r="D58" s="122"/>
      <c r="E58" s="123"/>
      <c r="F58" s="124"/>
      <c r="G58" s="125"/>
      <c r="H58" s="139"/>
      <c r="I58" s="140"/>
      <c r="J58" s="141"/>
    </row>
    <row r="59" spans="1:10" ht="12.75">
      <c r="A59" s="121" t="s">
        <v>51</v>
      </c>
      <c r="B59" s="122"/>
      <c r="C59" s="122"/>
      <c r="D59" s="122"/>
      <c r="E59" s="123"/>
      <c r="F59" s="124"/>
      <c r="G59" s="125"/>
      <c r="H59" s="139"/>
      <c r="I59" s="140"/>
      <c r="J59" s="141"/>
    </row>
    <row r="60" spans="1:12" ht="25.5" customHeight="1">
      <c r="A60" s="133" t="s">
        <v>82</v>
      </c>
      <c r="B60" s="134"/>
      <c r="C60" s="134"/>
      <c r="D60" s="134"/>
      <c r="E60" s="135"/>
      <c r="F60" s="124"/>
      <c r="G60" s="125"/>
      <c r="H60" s="139"/>
      <c r="I60" s="140"/>
      <c r="J60" s="141"/>
      <c r="L60" s="16"/>
    </row>
    <row r="61" spans="1:10" ht="12.75">
      <c r="A61" s="121" t="s">
        <v>53</v>
      </c>
      <c r="B61" s="122"/>
      <c r="C61" s="122"/>
      <c r="D61" s="122"/>
      <c r="E61" s="123"/>
      <c r="F61" s="128"/>
      <c r="G61" s="128"/>
      <c r="H61" s="139"/>
      <c r="I61" s="140"/>
      <c r="J61" s="141"/>
    </row>
    <row r="62" spans="1:10" ht="12.75">
      <c r="A62" s="129" t="s">
        <v>52</v>
      </c>
      <c r="B62" s="129"/>
      <c r="C62" s="129"/>
      <c r="D62" s="129"/>
      <c r="E62" s="129"/>
      <c r="F62" s="130">
        <f>F63*12*F8</f>
        <v>433251.70800000004</v>
      </c>
      <c r="G62" s="131"/>
      <c r="H62" s="142"/>
      <c r="I62" s="143"/>
      <c r="J62" s="144"/>
    </row>
    <row r="63" spans="1:10" ht="12.75">
      <c r="A63" s="41" t="s">
        <v>83</v>
      </c>
      <c r="B63" s="42"/>
      <c r="C63" s="42"/>
      <c r="D63" s="42"/>
      <c r="E63" s="43"/>
      <c r="F63" s="149">
        <f>F46</f>
        <v>3.47</v>
      </c>
      <c r="G63" s="149"/>
      <c r="H63" s="127"/>
      <c r="I63" s="127"/>
      <c r="J63" s="127"/>
    </row>
  </sheetData>
  <sheetProtection/>
  <mergeCells count="133">
    <mergeCell ref="A2:J2"/>
    <mergeCell ref="A3:J3"/>
    <mergeCell ref="A4:J4"/>
    <mergeCell ref="A5:E6"/>
    <mergeCell ref="F5:G6"/>
    <mergeCell ref="H5:J6"/>
    <mergeCell ref="A7:E7"/>
    <mergeCell ref="F7:G7"/>
    <mergeCell ref="H7:J7"/>
    <mergeCell ref="A8:E8"/>
    <mergeCell ref="F8:G8"/>
    <mergeCell ref="H8:J8"/>
    <mergeCell ref="A9:E9"/>
    <mergeCell ref="F9:G9"/>
    <mergeCell ref="H9:J9"/>
    <mergeCell ref="A10:E10"/>
    <mergeCell ref="F10:G13"/>
    <mergeCell ref="H10:J10"/>
    <mergeCell ref="A11:E11"/>
    <mergeCell ref="H11:J11"/>
    <mergeCell ref="A12:E12"/>
    <mergeCell ref="H12:J12"/>
    <mergeCell ref="A13:E13"/>
    <mergeCell ref="H13:J13"/>
    <mergeCell ref="A14:E14"/>
    <mergeCell ref="F14:G18"/>
    <mergeCell ref="H14:J14"/>
    <mergeCell ref="A15:E16"/>
    <mergeCell ref="H15:J16"/>
    <mergeCell ref="A17:E17"/>
    <mergeCell ref="H17:J17"/>
    <mergeCell ref="A18:E18"/>
    <mergeCell ref="H18:J18"/>
    <mergeCell ref="A19:E19"/>
    <mergeCell ref="F19:G22"/>
    <mergeCell ref="H19:J19"/>
    <mergeCell ref="A20:E20"/>
    <mergeCell ref="H20:J20"/>
    <mergeCell ref="A21:E21"/>
    <mergeCell ref="H21:J21"/>
    <mergeCell ref="A22:E22"/>
    <mergeCell ref="H22:J22"/>
    <mergeCell ref="A23:E23"/>
    <mergeCell ref="H23:J23"/>
    <mergeCell ref="A24:E25"/>
    <mergeCell ref="H24:J25"/>
    <mergeCell ref="A26:E28"/>
    <mergeCell ref="H26:J28"/>
    <mergeCell ref="F23:G23"/>
    <mergeCell ref="F24:G25"/>
    <mergeCell ref="F26:G28"/>
    <mergeCell ref="A33:E33"/>
    <mergeCell ref="F33:G33"/>
    <mergeCell ref="H33:J33"/>
    <mergeCell ref="A34:E34"/>
    <mergeCell ref="F34:G34"/>
    <mergeCell ref="H34:J34"/>
    <mergeCell ref="A35:E35"/>
    <mergeCell ref="F35:G35"/>
    <mergeCell ref="H35:J35"/>
    <mergeCell ref="A36:E36"/>
    <mergeCell ref="F36:G36"/>
    <mergeCell ref="H36:J36"/>
    <mergeCell ref="F43:G43"/>
    <mergeCell ref="H43:J43"/>
    <mergeCell ref="A37:E37"/>
    <mergeCell ref="F37:G37"/>
    <mergeCell ref="H37:J37"/>
    <mergeCell ref="A38:E38"/>
    <mergeCell ref="F38:G38"/>
    <mergeCell ref="H38:J38"/>
    <mergeCell ref="F44:G44"/>
    <mergeCell ref="H44:J44"/>
    <mergeCell ref="A45:E45"/>
    <mergeCell ref="F45:G45"/>
    <mergeCell ref="H45:J45"/>
    <mergeCell ref="F40:G42"/>
    <mergeCell ref="H40:J40"/>
    <mergeCell ref="H41:J41"/>
    <mergeCell ref="H42:J42"/>
    <mergeCell ref="A43:E43"/>
    <mergeCell ref="A46:E46"/>
    <mergeCell ref="F46:G46"/>
    <mergeCell ref="H46:J46"/>
    <mergeCell ref="A40:E40"/>
    <mergeCell ref="A39:E39"/>
    <mergeCell ref="F39:G39"/>
    <mergeCell ref="H39:J39"/>
    <mergeCell ref="A42:E42"/>
    <mergeCell ref="A41:E41"/>
    <mergeCell ref="A44:E44"/>
    <mergeCell ref="A47:E47"/>
    <mergeCell ref="F47:G47"/>
    <mergeCell ref="H47:J47"/>
    <mergeCell ref="A48:J48"/>
    <mergeCell ref="A49:E49"/>
    <mergeCell ref="F49:G49"/>
    <mergeCell ref="H49:J62"/>
    <mergeCell ref="A50:E50"/>
    <mergeCell ref="F50:G50"/>
    <mergeCell ref="A51:E51"/>
    <mergeCell ref="F51:G51"/>
    <mergeCell ref="A52:E52"/>
    <mergeCell ref="F52:G52"/>
    <mergeCell ref="A53:E53"/>
    <mergeCell ref="F53:G53"/>
    <mergeCell ref="A54:E54"/>
    <mergeCell ref="F54:G54"/>
    <mergeCell ref="A55:E55"/>
    <mergeCell ref="F55:G55"/>
    <mergeCell ref="A56:E56"/>
    <mergeCell ref="F56:G56"/>
    <mergeCell ref="A57:E57"/>
    <mergeCell ref="F57:G57"/>
    <mergeCell ref="A58:E58"/>
    <mergeCell ref="F58:G58"/>
    <mergeCell ref="A59:E59"/>
    <mergeCell ref="F59:G59"/>
    <mergeCell ref="A60:E60"/>
    <mergeCell ref="F60:G60"/>
    <mergeCell ref="H63:J63"/>
    <mergeCell ref="A61:E61"/>
    <mergeCell ref="F61:G61"/>
    <mergeCell ref="A62:E62"/>
    <mergeCell ref="F62:G62"/>
    <mergeCell ref="A63:E63"/>
    <mergeCell ref="F63:G63"/>
    <mergeCell ref="F29:G31"/>
    <mergeCell ref="A32:E32"/>
    <mergeCell ref="F32:G32"/>
    <mergeCell ref="H32:J32"/>
    <mergeCell ref="A29:E31"/>
    <mergeCell ref="H29:J31"/>
  </mergeCells>
  <printOptions/>
  <pageMargins left="0.75" right="0.75" top="1" bottom="1" header="0.5" footer="0.5"/>
  <pageSetup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2:M57"/>
  <sheetViews>
    <sheetView zoomScalePageLayoutView="0" workbookViewId="0" topLeftCell="A19">
      <selection activeCell="K34" sqref="K34:O52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2.8515625" style="0" bestFit="1" customWidth="1"/>
  </cols>
  <sheetData>
    <row r="2" spans="1:10" ht="12.75">
      <c r="A2" s="64" t="s">
        <v>88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2.75">
      <c r="A3" s="64" t="s">
        <v>107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2.75">
      <c r="A4" s="65"/>
      <c r="B4" s="65"/>
      <c r="C4" s="65"/>
      <c r="D4" s="65"/>
      <c r="E4" s="65"/>
      <c r="F4" s="65"/>
      <c r="G4" s="65"/>
      <c r="H4" s="65"/>
      <c r="I4" s="65"/>
      <c r="J4" s="65"/>
    </row>
    <row r="5" spans="1:10" ht="12.75">
      <c r="A5" s="66" t="s">
        <v>0</v>
      </c>
      <c r="B5" s="67"/>
      <c r="C5" s="67"/>
      <c r="D5" s="67"/>
      <c r="E5" s="68"/>
      <c r="F5" s="72" t="s">
        <v>1</v>
      </c>
      <c r="G5" s="73"/>
      <c r="H5" s="66" t="s">
        <v>2</v>
      </c>
      <c r="I5" s="67"/>
      <c r="J5" s="68"/>
    </row>
    <row r="6" spans="1:10" ht="12.75">
      <c r="A6" s="69"/>
      <c r="B6" s="70"/>
      <c r="C6" s="70"/>
      <c r="D6" s="70"/>
      <c r="E6" s="71"/>
      <c r="F6" s="74"/>
      <c r="G6" s="75"/>
      <c r="H6" s="69"/>
      <c r="I6" s="70"/>
      <c r="J6" s="71"/>
    </row>
    <row r="7" spans="1:10" ht="12.75">
      <c r="A7" s="76"/>
      <c r="B7" s="76"/>
      <c r="C7" s="76"/>
      <c r="D7" s="76"/>
      <c r="E7" s="77"/>
      <c r="F7" s="78"/>
      <c r="G7" s="79"/>
      <c r="H7" s="80"/>
      <c r="I7" s="81"/>
      <c r="J7" s="82"/>
    </row>
    <row r="8" spans="1:10" ht="12.75">
      <c r="A8" s="76" t="s">
        <v>87</v>
      </c>
      <c r="B8" s="76"/>
      <c r="C8" s="76"/>
      <c r="D8" s="76"/>
      <c r="E8" s="77"/>
      <c r="F8" s="78">
        <v>8526.7</v>
      </c>
      <c r="G8" s="79"/>
      <c r="H8" s="80"/>
      <c r="I8" s="81"/>
      <c r="J8" s="82"/>
    </row>
    <row r="9" spans="1:10" ht="12.75">
      <c r="A9" s="86" t="s">
        <v>5</v>
      </c>
      <c r="B9" s="86"/>
      <c r="C9" s="86"/>
      <c r="D9" s="86"/>
      <c r="E9" s="86"/>
      <c r="F9" s="87">
        <v>2.72</v>
      </c>
      <c r="G9" s="88"/>
      <c r="H9" s="44"/>
      <c r="I9" s="46"/>
      <c r="J9" s="45"/>
    </row>
    <row r="10" spans="1:10" ht="12.75">
      <c r="A10" s="57" t="s">
        <v>6</v>
      </c>
      <c r="B10" s="58"/>
      <c r="C10" s="58"/>
      <c r="D10" s="58"/>
      <c r="E10" s="58"/>
      <c r="F10" s="89"/>
      <c r="G10" s="90"/>
      <c r="H10" s="38" t="s">
        <v>77</v>
      </c>
      <c r="I10" s="39"/>
      <c r="J10" s="40"/>
    </row>
    <row r="11" spans="1:10" ht="12.75">
      <c r="A11" s="83" t="s">
        <v>8</v>
      </c>
      <c r="B11" s="84"/>
      <c r="C11" s="84"/>
      <c r="D11" s="84"/>
      <c r="E11" s="84"/>
      <c r="F11" s="89"/>
      <c r="G11" s="90"/>
      <c r="H11" s="44" t="s">
        <v>9</v>
      </c>
      <c r="I11" s="46"/>
      <c r="J11" s="45"/>
    </row>
    <row r="12" spans="1:10" ht="12.75">
      <c r="A12" s="83" t="s">
        <v>10</v>
      </c>
      <c r="B12" s="84"/>
      <c r="C12" s="84"/>
      <c r="D12" s="84"/>
      <c r="E12" s="84"/>
      <c r="F12" s="91"/>
      <c r="G12" s="92"/>
      <c r="H12" s="38" t="s">
        <v>77</v>
      </c>
      <c r="I12" s="39"/>
      <c r="J12" s="40"/>
    </row>
    <row r="13" spans="1:10" ht="12.75">
      <c r="A13" s="41" t="s">
        <v>11</v>
      </c>
      <c r="B13" s="42"/>
      <c r="C13" s="42"/>
      <c r="D13" s="42"/>
      <c r="E13" s="43"/>
      <c r="F13" s="87">
        <v>2.6</v>
      </c>
      <c r="G13" s="88"/>
      <c r="H13" s="44"/>
      <c r="I13" s="46"/>
      <c r="J13" s="45"/>
    </row>
    <row r="14" spans="1:10" ht="12.75">
      <c r="A14" s="48" t="s">
        <v>12</v>
      </c>
      <c r="B14" s="49"/>
      <c r="C14" s="49"/>
      <c r="D14" s="49"/>
      <c r="E14" s="50"/>
      <c r="F14" s="89"/>
      <c r="G14" s="90"/>
      <c r="H14" s="87" t="s">
        <v>13</v>
      </c>
      <c r="I14" s="93"/>
      <c r="J14" s="88"/>
    </row>
    <row r="15" spans="1:10" ht="12.75">
      <c r="A15" s="54"/>
      <c r="B15" s="55"/>
      <c r="C15" s="55"/>
      <c r="D15" s="55"/>
      <c r="E15" s="56"/>
      <c r="F15" s="89"/>
      <c r="G15" s="90"/>
      <c r="H15" s="91"/>
      <c r="I15" s="94"/>
      <c r="J15" s="92"/>
    </row>
    <row r="16" spans="1:10" ht="12.75">
      <c r="A16" s="83" t="s">
        <v>14</v>
      </c>
      <c r="B16" s="84"/>
      <c r="C16" s="84"/>
      <c r="D16" s="84"/>
      <c r="E16" s="85"/>
      <c r="F16" s="89"/>
      <c r="G16" s="90"/>
      <c r="H16" s="44" t="s">
        <v>15</v>
      </c>
      <c r="I16" s="46"/>
      <c r="J16" s="45"/>
    </row>
    <row r="17" spans="1:10" ht="12.75">
      <c r="A17" s="83" t="s">
        <v>16</v>
      </c>
      <c r="B17" s="84"/>
      <c r="C17" s="84"/>
      <c r="D17" s="84"/>
      <c r="E17" s="85"/>
      <c r="F17" s="91"/>
      <c r="G17" s="92"/>
      <c r="H17" s="44" t="s">
        <v>17</v>
      </c>
      <c r="I17" s="46"/>
      <c r="J17" s="45"/>
    </row>
    <row r="18" spans="1:10" ht="12.75">
      <c r="A18" s="97" t="s">
        <v>18</v>
      </c>
      <c r="B18" s="98"/>
      <c r="C18" s="98"/>
      <c r="D18" s="98"/>
      <c r="E18" s="99"/>
      <c r="F18" s="87">
        <v>0.46</v>
      </c>
      <c r="G18" s="88"/>
      <c r="H18" s="46"/>
      <c r="I18" s="46"/>
      <c r="J18" s="45"/>
    </row>
    <row r="19" spans="1:10" ht="12.75">
      <c r="A19" s="83" t="s">
        <v>19</v>
      </c>
      <c r="B19" s="84"/>
      <c r="C19" s="84"/>
      <c r="D19" s="84"/>
      <c r="E19" s="85"/>
      <c r="F19" s="89"/>
      <c r="G19" s="90"/>
      <c r="H19" s="44"/>
      <c r="I19" s="46"/>
      <c r="J19" s="45"/>
    </row>
    <row r="20" spans="1:10" ht="12.75">
      <c r="A20" s="100" t="s">
        <v>20</v>
      </c>
      <c r="B20" s="101"/>
      <c r="C20" s="101"/>
      <c r="D20" s="101"/>
      <c r="E20" s="102"/>
      <c r="F20" s="89"/>
      <c r="G20" s="90"/>
      <c r="H20" s="46" t="s">
        <v>90</v>
      </c>
      <c r="I20" s="46"/>
      <c r="J20" s="45"/>
    </row>
    <row r="21" spans="1:10" ht="12.75">
      <c r="A21" s="83" t="s">
        <v>22</v>
      </c>
      <c r="B21" s="84"/>
      <c r="C21" s="84"/>
      <c r="D21" s="84"/>
      <c r="E21" s="85"/>
      <c r="F21" s="89"/>
      <c r="G21" s="90"/>
      <c r="H21" s="87"/>
      <c r="I21" s="93"/>
      <c r="J21" s="88"/>
    </row>
    <row r="22" spans="1:10" ht="12.75">
      <c r="A22" s="41" t="s">
        <v>23</v>
      </c>
      <c r="B22" s="42"/>
      <c r="C22" s="42"/>
      <c r="D22" s="42"/>
      <c r="E22" s="43"/>
      <c r="F22" s="47">
        <f>F23+F25+F28+F31</f>
        <v>8.35</v>
      </c>
      <c r="G22" s="47"/>
      <c r="H22" s="44"/>
      <c r="I22" s="46"/>
      <c r="J22" s="45"/>
    </row>
    <row r="23" spans="1:10" ht="12.75">
      <c r="A23" s="48" t="s">
        <v>24</v>
      </c>
      <c r="B23" s="49"/>
      <c r="C23" s="49"/>
      <c r="D23" s="49"/>
      <c r="E23" s="50"/>
      <c r="F23" s="47">
        <v>2.43</v>
      </c>
      <c r="G23" s="47"/>
      <c r="H23" s="87" t="s">
        <v>25</v>
      </c>
      <c r="I23" s="93"/>
      <c r="J23" s="88"/>
    </row>
    <row r="24" spans="1:10" ht="12.75">
      <c r="A24" s="54"/>
      <c r="B24" s="55"/>
      <c r="C24" s="55"/>
      <c r="D24" s="55"/>
      <c r="E24" s="56"/>
      <c r="F24" s="47"/>
      <c r="G24" s="47"/>
      <c r="H24" s="91"/>
      <c r="I24" s="94"/>
      <c r="J24" s="92"/>
    </row>
    <row r="25" spans="1:10" ht="12.75" customHeight="1">
      <c r="A25" s="48" t="s">
        <v>93</v>
      </c>
      <c r="B25" s="49"/>
      <c r="C25" s="49"/>
      <c r="D25" s="49"/>
      <c r="E25" s="50"/>
      <c r="F25" s="47">
        <v>4.13</v>
      </c>
      <c r="G25" s="47"/>
      <c r="H25" s="95" t="str">
        <f>H23</f>
        <v>Круглосуточно</v>
      </c>
      <c r="I25" s="93"/>
      <c r="J25" s="88"/>
    </row>
    <row r="26" spans="1:10" ht="12.75">
      <c r="A26" s="51"/>
      <c r="B26" s="52"/>
      <c r="C26" s="52"/>
      <c r="D26" s="52"/>
      <c r="E26" s="53"/>
      <c r="F26" s="47"/>
      <c r="G26" s="47"/>
      <c r="H26" s="89"/>
      <c r="I26" s="96"/>
      <c r="J26" s="90"/>
    </row>
    <row r="27" spans="1:10" ht="0.75" customHeight="1">
      <c r="A27" s="54"/>
      <c r="B27" s="55"/>
      <c r="C27" s="55"/>
      <c r="D27" s="55"/>
      <c r="E27" s="56"/>
      <c r="F27" s="47"/>
      <c r="G27" s="47"/>
      <c r="H27" s="91"/>
      <c r="I27" s="94"/>
      <c r="J27" s="92"/>
    </row>
    <row r="28" spans="1:10" ht="12.75">
      <c r="A28" s="48" t="s">
        <v>94</v>
      </c>
      <c r="B28" s="49"/>
      <c r="C28" s="49"/>
      <c r="D28" s="49"/>
      <c r="E28" s="50"/>
      <c r="F28" s="47">
        <v>1.39</v>
      </c>
      <c r="G28" s="47"/>
      <c r="H28" s="87" t="str">
        <f>H25</f>
        <v>Круглосуточно</v>
      </c>
      <c r="I28" s="93"/>
      <c r="J28" s="88"/>
    </row>
    <row r="29" spans="1:10" ht="12.75">
      <c r="A29" s="51"/>
      <c r="B29" s="52"/>
      <c r="C29" s="52"/>
      <c r="D29" s="52"/>
      <c r="E29" s="53"/>
      <c r="F29" s="47"/>
      <c r="G29" s="47"/>
      <c r="H29" s="89"/>
      <c r="I29" s="96"/>
      <c r="J29" s="90"/>
    </row>
    <row r="30" spans="1:10" ht="12.75" hidden="1">
      <c r="A30" s="54"/>
      <c r="B30" s="55"/>
      <c r="C30" s="55"/>
      <c r="D30" s="55"/>
      <c r="E30" s="56"/>
      <c r="F30" s="47"/>
      <c r="G30" s="47"/>
      <c r="H30" s="91"/>
      <c r="I30" s="94"/>
      <c r="J30" s="92"/>
    </row>
    <row r="31" spans="1:10" ht="12.75">
      <c r="A31" s="57" t="s">
        <v>89</v>
      </c>
      <c r="B31" s="58"/>
      <c r="C31" s="58"/>
      <c r="D31" s="58"/>
      <c r="E31" s="59"/>
      <c r="F31" s="60">
        <v>0.4</v>
      </c>
      <c r="G31" s="61"/>
      <c r="H31" s="38" t="str">
        <f>H28</f>
        <v>Круглосуточно</v>
      </c>
      <c r="I31" s="39"/>
      <c r="J31" s="40"/>
    </row>
    <row r="32" spans="1:10" ht="12.75">
      <c r="A32" s="41" t="s">
        <v>27</v>
      </c>
      <c r="B32" s="42"/>
      <c r="C32" s="42"/>
      <c r="D32" s="42"/>
      <c r="E32" s="43"/>
      <c r="F32" s="44">
        <v>0.05</v>
      </c>
      <c r="G32" s="45"/>
      <c r="H32" s="44" t="s">
        <v>92</v>
      </c>
      <c r="I32" s="46"/>
      <c r="J32" s="45"/>
    </row>
    <row r="33" spans="1:10" ht="12.75">
      <c r="A33" s="41" t="s">
        <v>29</v>
      </c>
      <c r="B33" s="42"/>
      <c r="C33" s="42"/>
      <c r="D33" s="42"/>
      <c r="E33" s="43"/>
      <c r="F33" s="44">
        <v>0.32</v>
      </c>
      <c r="G33" s="45"/>
      <c r="H33" s="44" t="str">
        <f>H32</f>
        <v>Ежемесячно</v>
      </c>
      <c r="I33" s="46"/>
      <c r="J33" s="45"/>
    </row>
    <row r="34" spans="1:11" ht="12.75">
      <c r="A34" s="41" t="s">
        <v>54</v>
      </c>
      <c r="B34" s="42"/>
      <c r="C34" s="42"/>
      <c r="D34" s="42"/>
      <c r="E34" s="43"/>
      <c r="F34" s="105">
        <v>0.12</v>
      </c>
      <c r="G34" s="106"/>
      <c r="H34" s="44" t="str">
        <f>H28</f>
        <v>Круглосуточно</v>
      </c>
      <c r="I34" s="46"/>
      <c r="J34" s="45"/>
      <c r="K34" s="7"/>
    </row>
    <row r="35" spans="1:10" ht="12.75">
      <c r="A35" s="107" t="s">
        <v>62</v>
      </c>
      <c r="B35" s="108"/>
      <c r="C35" s="108"/>
      <c r="D35" s="108"/>
      <c r="E35" s="109"/>
      <c r="F35" s="60">
        <v>2.54</v>
      </c>
      <c r="G35" s="61"/>
      <c r="H35" s="110" t="s">
        <v>7</v>
      </c>
      <c r="I35" s="46"/>
      <c r="J35" s="45"/>
    </row>
    <row r="36" spans="1:10" ht="12.75">
      <c r="A36" s="41" t="s">
        <v>56</v>
      </c>
      <c r="B36" s="42"/>
      <c r="C36" s="42"/>
      <c r="D36" s="42"/>
      <c r="E36" s="43"/>
      <c r="F36" s="44">
        <v>1.44</v>
      </c>
      <c r="G36" s="45"/>
      <c r="H36" s="44" t="s">
        <v>31</v>
      </c>
      <c r="I36" s="46"/>
      <c r="J36" s="45"/>
    </row>
    <row r="37" spans="1:10" ht="12.75">
      <c r="A37" s="41" t="s">
        <v>57</v>
      </c>
      <c r="B37" s="42"/>
      <c r="C37" s="42"/>
      <c r="D37" s="42"/>
      <c r="E37" s="43"/>
      <c r="F37" s="44">
        <v>2.97</v>
      </c>
      <c r="G37" s="45"/>
      <c r="H37" s="44"/>
      <c r="I37" s="46"/>
      <c r="J37" s="45"/>
    </row>
    <row r="38" spans="1:10" ht="12.75">
      <c r="A38" s="41" t="s">
        <v>95</v>
      </c>
      <c r="B38" s="42"/>
      <c r="C38" s="42"/>
      <c r="D38" s="42"/>
      <c r="E38" s="43"/>
      <c r="F38" s="44">
        <v>0.82</v>
      </c>
      <c r="G38" s="45"/>
      <c r="H38" s="44"/>
      <c r="I38" s="46"/>
      <c r="J38" s="45"/>
    </row>
    <row r="39" spans="1:12" ht="12.75">
      <c r="A39" s="41" t="s">
        <v>58</v>
      </c>
      <c r="B39" s="42"/>
      <c r="C39" s="42"/>
      <c r="D39" s="42"/>
      <c r="E39" s="43"/>
      <c r="F39" s="87">
        <v>0.92</v>
      </c>
      <c r="G39" s="88"/>
      <c r="H39" s="44"/>
      <c r="I39" s="46"/>
      <c r="J39" s="45"/>
      <c r="L39" s="13"/>
    </row>
    <row r="40" spans="1:10" ht="12.75">
      <c r="A40" s="5" t="s">
        <v>59</v>
      </c>
      <c r="B40" s="3"/>
      <c r="C40" s="3"/>
      <c r="D40" s="3"/>
      <c r="E40" s="4"/>
      <c r="F40" s="89"/>
      <c r="G40" s="90"/>
      <c r="H40" s="44" t="s">
        <v>28</v>
      </c>
      <c r="I40" s="46"/>
      <c r="J40" s="45"/>
    </row>
    <row r="41" spans="1:10" ht="12.75">
      <c r="A41" s="5" t="s">
        <v>60</v>
      </c>
      <c r="B41" s="3"/>
      <c r="C41" s="3"/>
      <c r="D41" s="3"/>
      <c r="E41" s="4"/>
      <c r="F41" s="91"/>
      <c r="G41" s="92"/>
      <c r="H41" s="44" t="s">
        <v>91</v>
      </c>
      <c r="I41" s="46"/>
      <c r="J41" s="45"/>
    </row>
    <row r="42" spans="1:11" ht="12.75">
      <c r="A42" s="41" t="s">
        <v>74</v>
      </c>
      <c r="B42" s="42"/>
      <c r="C42" s="42"/>
      <c r="D42" s="42"/>
      <c r="E42" s="43"/>
      <c r="F42" s="105">
        <v>0.16</v>
      </c>
      <c r="G42" s="106"/>
      <c r="H42" s="44" t="s">
        <v>31</v>
      </c>
      <c r="I42" s="46"/>
      <c r="J42" s="45"/>
      <c r="K42" s="7"/>
    </row>
    <row r="43" spans="1:10" ht="12.75">
      <c r="A43" s="41" t="s">
        <v>70</v>
      </c>
      <c r="B43" s="42"/>
      <c r="C43" s="42"/>
      <c r="D43" s="42"/>
      <c r="E43" s="43"/>
      <c r="F43" s="60">
        <v>0.9</v>
      </c>
      <c r="G43" s="61"/>
      <c r="H43" s="44" t="str">
        <f>H32</f>
        <v>Ежемесячно</v>
      </c>
      <c r="I43" s="46"/>
      <c r="J43" s="45"/>
    </row>
    <row r="44" spans="1:10" ht="12.75">
      <c r="A44" s="41" t="s">
        <v>73</v>
      </c>
      <c r="B44" s="42"/>
      <c r="C44" s="42"/>
      <c r="D44" s="42"/>
      <c r="E44" s="43"/>
      <c r="F44" s="38">
        <v>0.35</v>
      </c>
      <c r="G44" s="40"/>
      <c r="H44" s="44" t="str">
        <f>H43</f>
        <v>Ежемесячно</v>
      </c>
      <c r="I44" s="46"/>
      <c r="J44" s="45"/>
    </row>
    <row r="45" spans="1:10" ht="12.75">
      <c r="A45" s="176" t="s">
        <v>79</v>
      </c>
      <c r="B45" s="177"/>
      <c r="C45" s="177"/>
      <c r="D45" s="177"/>
      <c r="E45" s="178"/>
      <c r="F45" s="87">
        <v>0.42</v>
      </c>
      <c r="G45" s="88"/>
      <c r="H45" s="194" t="s">
        <v>25</v>
      </c>
      <c r="I45" s="195"/>
      <c r="J45" s="196"/>
    </row>
    <row r="46" spans="1:10" ht="12.75">
      <c r="A46" s="179"/>
      <c r="B46" s="180"/>
      <c r="C46" s="180"/>
      <c r="D46" s="180"/>
      <c r="E46" s="181"/>
      <c r="F46" s="91"/>
      <c r="G46" s="92"/>
      <c r="H46" s="197"/>
      <c r="I46" s="198"/>
      <c r="J46" s="199"/>
    </row>
    <row r="47" spans="1:10" ht="12.75">
      <c r="A47" s="41" t="s">
        <v>37</v>
      </c>
      <c r="B47" s="42"/>
      <c r="C47" s="42"/>
      <c r="D47" s="42"/>
      <c r="E47" s="43"/>
      <c r="F47" s="105">
        <f>F45+F44+F43+F42+F39+F38+F37+F36+F35+F34+F33+F32+F22+F18+F13+F9</f>
        <v>25.14</v>
      </c>
      <c r="G47" s="82"/>
      <c r="H47" s="44" t="str">
        <f>H44</f>
        <v>Ежемесячно</v>
      </c>
      <c r="I47" s="46"/>
      <c r="J47" s="45"/>
    </row>
    <row r="48" spans="1:13" ht="12.75">
      <c r="A48" s="41" t="s">
        <v>86</v>
      </c>
      <c r="B48" s="42"/>
      <c r="C48" s="42"/>
      <c r="D48" s="42"/>
      <c r="E48" s="43"/>
      <c r="F48" s="62">
        <v>2.05</v>
      </c>
      <c r="G48" s="63"/>
      <c r="H48" s="44"/>
      <c r="I48" s="46"/>
      <c r="J48" s="45"/>
      <c r="K48" s="7"/>
      <c r="M48" s="7"/>
    </row>
    <row r="49" spans="1:12" ht="12.75">
      <c r="A49" s="41" t="s">
        <v>39</v>
      </c>
      <c r="B49" s="42"/>
      <c r="C49" s="42"/>
      <c r="D49" s="42"/>
      <c r="E49" s="43"/>
      <c r="F49" s="111">
        <f>SUM(F47:F48)</f>
        <v>27.19</v>
      </c>
      <c r="G49" s="112"/>
      <c r="H49" s="113"/>
      <c r="I49" s="46"/>
      <c r="J49" s="45"/>
      <c r="L49" s="6"/>
    </row>
    <row r="50" spans="1:10" ht="12.75">
      <c r="A50" s="115" t="s">
        <v>40</v>
      </c>
      <c r="B50" s="116"/>
      <c r="C50" s="116"/>
      <c r="D50" s="116"/>
      <c r="E50" s="116"/>
      <c r="F50" s="116"/>
      <c r="G50" s="116"/>
      <c r="H50" s="116"/>
      <c r="I50" s="116"/>
      <c r="J50" s="112"/>
    </row>
    <row r="51" spans="1:10" ht="12.75">
      <c r="A51" s="114" t="s">
        <v>41</v>
      </c>
      <c r="B51" s="114"/>
      <c r="C51" s="114"/>
      <c r="D51" s="114"/>
      <c r="E51" s="114"/>
      <c r="F51" s="117"/>
      <c r="G51" s="117"/>
      <c r="H51" s="136" t="s">
        <v>42</v>
      </c>
      <c r="I51" s="137"/>
      <c r="J51" s="138"/>
    </row>
    <row r="52" spans="1:12" ht="12.75">
      <c r="A52" s="114" t="s">
        <v>43</v>
      </c>
      <c r="B52" s="114"/>
      <c r="C52" s="114"/>
      <c r="D52" s="114"/>
      <c r="E52" s="114"/>
      <c r="F52" s="117"/>
      <c r="G52" s="117"/>
      <c r="H52" s="139"/>
      <c r="I52" s="140"/>
      <c r="J52" s="141"/>
      <c r="L52" s="6"/>
    </row>
    <row r="53" spans="1:10" ht="12.75">
      <c r="A53" s="114" t="s">
        <v>44</v>
      </c>
      <c r="B53" s="114"/>
      <c r="C53" s="114"/>
      <c r="D53" s="114"/>
      <c r="E53" s="114"/>
      <c r="F53" s="117"/>
      <c r="G53" s="117"/>
      <c r="H53" s="139"/>
      <c r="I53" s="140"/>
      <c r="J53" s="141"/>
    </row>
    <row r="54" spans="1:10" ht="12.75">
      <c r="A54" s="114" t="s">
        <v>84</v>
      </c>
      <c r="B54" s="114"/>
      <c r="C54" s="114"/>
      <c r="D54" s="114"/>
      <c r="E54" s="114"/>
      <c r="F54" s="117"/>
      <c r="G54" s="117"/>
      <c r="H54" s="139"/>
      <c r="I54" s="140"/>
      <c r="J54" s="141"/>
    </row>
    <row r="55" spans="1:12" ht="12.75">
      <c r="A55" s="121" t="s">
        <v>46</v>
      </c>
      <c r="B55" s="122"/>
      <c r="C55" s="122"/>
      <c r="D55" s="122"/>
      <c r="E55" s="123"/>
      <c r="F55" s="124"/>
      <c r="G55" s="125"/>
      <c r="H55" s="139"/>
      <c r="I55" s="140"/>
      <c r="J55" s="141"/>
      <c r="L55" s="13"/>
    </row>
    <row r="56" spans="1:10" ht="12.75">
      <c r="A56" s="41" t="s">
        <v>85</v>
      </c>
      <c r="B56" s="42"/>
      <c r="C56" s="42"/>
      <c r="D56" s="42"/>
      <c r="E56" s="43"/>
      <c r="F56" s="124">
        <f>F57*12*F8</f>
        <v>209756.82</v>
      </c>
      <c r="G56" s="125"/>
      <c r="H56" s="139"/>
      <c r="I56" s="140"/>
      <c r="J56" s="141"/>
    </row>
    <row r="57" spans="1:10" ht="12.75">
      <c r="A57" s="41" t="s">
        <v>86</v>
      </c>
      <c r="B57" s="42"/>
      <c r="C57" s="42"/>
      <c r="D57" s="42"/>
      <c r="E57" s="43"/>
      <c r="F57" s="119">
        <f>F48</f>
        <v>2.05</v>
      </c>
      <c r="G57" s="120"/>
      <c r="H57" s="142"/>
      <c r="I57" s="143"/>
      <c r="J57" s="144"/>
    </row>
  </sheetData>
  <sheetProtection/>
  <mergeCells count="117">
    <mergeCell ref="A2:J2"/>
    <mergeCell ref="A3:J3"/>
    <mergeCell ref="A4:J4"/>
    <mergeCell ref="A5:E6"/>
    <mergeCell ref="F5:G6"/>
    <mergeCell ref="H5:J6"/>
    <mergeCell ref="A7:E7"/>
    <mergeCell ref="F7:G7"/>
    <mergeCell ref="H7:J7"/>
    <mergeCell ref="A8:E8"/>
    <mergeCell ref="F8:G8"/>
    <mergeCell ref="H8:J8"/>
    <mergeCell ref="A9:E9"/>
    <mergeCell ref="F9:G12"/>
    <mergeCell ref="H9:J9"/>
    <mergeCell ref="A10:E10"/>
    <mergeCell ref="H10:J10"/>
    <mergeCell ref="A11:E11"/>
    <mergeCell ref="H11:J11"/>
    <mergeCell ref="A12:E12"/>
    <mergeCell ref="H12:J12"/>
    <mergeCell ref="A13:E13"/>
    <mergeCell ref="F13:G17"/>
    <mergeCell ref="H13:J13"/>
    <mergeCell ref="A14:E15"/>
    <mergeCell ref="H14:J15"/>
    <mergeCell ref="A16:E16"/>
    <mergeCell ref="H16:J16"/>
    <mergeCell ref="A17:E17"/>
    <mergeCell ref="H17:J17"/>
    <mergeCell ref="A18:E18"/>
    <mergeCell ref="F18:G21"/>
    <mergeCell ref="H18:J18"/>
    <mergeCell ref="A19:E19"/>
    <mergeCell ref="H19:J19"/>
    <mergeCell ref="A20:E20"/>
    <mergeCell ref="H20:J20"/>
    <mergeCell ref="A21:E21"/>
    <mergeCell ref="H21:J21"/>
    <mergeCell ref="A22:E22"/>
    <mergeCell ref="F22:G22"/>
    <mergeCell ref="H22:J22"/>
    <mergeCell ref="A23:E24"/>
    <mergeCell ref="F23:G24"/>
    <mergeCell ref="H23:J24"/>
    <mergeCell ref="A25:E27"/>
    <mergeCell ref="F25:G27"/>
    <mergeCell ref="H25:J27"/>
    <mergeCell ref="A28:E30"/>
    <mergeCell ref="F28:G30"/>
    <mergeCell ref="H28:J30"/>
    <mergeCell ref="A31:E31"/>
    <mergeCell ref="F31:G31"/>
    <mergeCell ref="H31:J31"/>
    <mergeCell ref="A32:E32"/>
    <mergeCell ref="F32:G32"/>
    <mergeCell ref="H32:J32"/>
    <mergeCell ref="A33:E33"/>
    <mergeCell ref="F33:G33"/>
    <mergeCell ref="H33:J33"/>
    <mergeCell ref="A34:E34"/>
    <mergeCell ref="F34:G34"/>
    <mergeCell ref="H34:J34"/>
    <mergeCell ref="A35:E35"/>
    <mergeCell ref="F35:G35"/>
    <mergeCell ref="H35:J35"/>
    <mergeCell ref="A36:E36"/>
    <mergeCell ref="F36:G36"/>
    <mergeCell ref="H36:J36"/>
    <mergeCell ref="A37:E37"/>
    <mergeCell ref="F37:G37"/>
    <mergeCell ref="H37:J37"/>
    <mergeCell ref="A38:E38"/>
    <mergeCell ref="F38:G38"/>
    <mergeCell ref="H38:J38"/>
    <mergeCell ref="A39:E39"/>
    <mergeCell ref="F39:G41"/>
    <mergeCell ref="H39:J39"/>
    <mergeCell ref="H40:J40"/>
    <mergeCell ref="H41:J41"/>
    <mergeCell ref="A42:E42"/>
    <mergeCell ref="F42:G42"/>
    <mergeCell ref="H42:J42"/>
    <mergeCell ref="A43:E43"/>
    <mergeCell ref="F43:G43"/>
    <mergeCell ref="H43:J43"/>
    <mergeCell ref="A44:E44"/>
    <mergeCell ref="F44:G44"/>
    <mergeCell ref="H44:J44"/>
    <mergeCell ref="F49:G49"/>
    <mergeCell ref="H49:J49"/>
    <mergeCell ref="A47:E47"/>
    <mergeCell ref="F47:G47"/>
    <mergeCell ref="H47:J47"/>
    <mergeCell ref="A48:E48"/>
    <mergeCell ref="F48:G48"/>
    <mergeCell ref="H48:J48"/>
    <mergeCell ref="A57:E57"/>
    <mergeCell ref="F57:G57"/>
    <mergeCell ref="A50:J50"/>
    <mergeCell ref="A51:E51"/>
    <mergeCell ref="F51:G51"/>
    <mergeCell ref="H51:J57"/>
    <mergeCell ref="A52:E52"/>
    <mergeCell ref="F52:G52"/>
    <mergeCell ref="A53:E53"/>
    <mergeCell ref="F53:G53"/>
    <mergeCell ref="A45:E46"/>
    <mergeCell ref="F45:G46"/>
    <mergeCell ref="H45:J46"/>
    <mergeCell ref="A55:E55"/>
    <mergeCell ref="F55:G55"/>
    <mergeCell ref="A56:E56"/>
    <mergeCell ref="F56:G56"/>
    <mergeCell ref="A54:E54"/>
    <mergeCell ref="F54:G54"/>
    <mergeCell ref="A49:E49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2:L62"/>
  <sheetViews>
    <sheetView zoomScalePageLayoutView="0" workbookViewId="0" topLeftCell="A49">
      <selection activeCell="K34" sqref="K34:M48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1.8515625" style="0" bestFit="1" customWidth="1"/>
  </cols>
  <sheetData>
    <row r="2" spans="1:10" ht="12.75">
      <c r="A2" s="64" t="s">
        <v>88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2.75">
      <c r="A3" s="64" t="s">
        <v>108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2.75">
      <c r="A4" s="65"/>
      <c r="B4" s="65"/>
      <c r="C4" s="65"/>
      <c r="D4" s="65"/>
      <c r="E4" s="65"/>
      <c r="F4" s="65"/>
      <c r="G4" s="65"/>
      <c r="H4" s="65"/>
      <c r="I4" s="65"/>
      <c r="J4" s="65"/>
    </row>
    <row r="5" spans="1:10" ht="12.75">
      <c r="A5" s="66" t="s">
        <v>0</v>
      </c>
      <c r="B5" s="67"/>
      <c r="C5" s="67"/>
      <c r="D5" s="67"/>
      <c r="E5" s="68"/>
      <c r="F5" s="72" t="s">
        <v>1</v>
      </c>
      <c r="G5" s="73"/>
      <c r="H5" s="66" t="s">
        <v>2</v>
      </c>
      <c r="I5" s="67"/>
      <c r="J5" s="68"/>
    </row>
    <row r="6" spans="1:10" ht="12.75">
      <c r="A6" s="69"/>
      <c r="B6" s="70"/>
      <c r="C6" s="70"/>
      <c r="D6" s="70"/>
      <c r="E6" s="71"/>
      <c r="F6" s="74"/>
      <c r="G6" s="75"/>
      <c r="H6" s="69"/>
      <c r="I6" s="70"/>
      <c r="J6" s="71"/>
    </row>
    <row r="7" spans="1:10" ht="12.75">
      <c r="A7" s="76"/>
      <c r="B7" s="76"/>
      <c r="C7" s="76"/>
      <c r="D7" s="76"/>
      <c r="E7" s="77"/>
      <c r="F7" s="78"/>
      <c r="G7" s="79"/>
      <c r="H7" s="80"/>
      <c r="I7" s="81"/>
      <c r="J7" s="82"/>
    </row>
    <row r="8" spans="1:10" ht="12.75">
      <c r="A8" s="76" t="s">
        <v>3</v>
      </c>
      <c r="B8" s="76"/>
      <c r="C8" s="76"/>
      <c r="D8" s="76"/>
      <c r="E8" s="77"/>
      <c r="F8" s="78">
        <v>3436.5</v>
      </c>
      <c r="G8" s="79"/>
      <c r="H8" s="80"/>
      <c r="I8" s="81"/>
      <c r="J8" s="82"/>
    </row>
    <row r="9" spans="1:10" ht="12.75">
      <c r="A9" s="76" t="s">
        <v>4</v>
      </c>
      <c r="B9" s="76"/>
      <c r="C9" s="76"/>
      <c r="D9" s="76"/>
      <c r="E9" s="77"/>
      <c r="F9" s="78"/>
      <c r="G9" s="152"/>
      <c r="H9" s="80"/>
      <c r="I9" s="81"/>
      <c r="J9" s="82"/>
    </row>
    <row r="10" spans="1:10" ht="12.75">
      <c r="A10" s="86" t="s">
        <v>5</v>
      </c>
      <c r="B10" s="86"/>
      <c r="C10" s="86"/>
      <c r="D10" s="86"/>
      <c r="E10" s="86"/>
      <c r="F10" s="87">
        <v>3.07</v>
      </c>
      <c r="G10" s="88"/>
      <c r="H10" s="44"/>
      <c r="I10" s="46"/>
      <c r="J10" s="45"/>
    </row>
    <row r="11" spans="1:10" ht="12.75">
      <c r="A11" s="57" t="s">
        <v>6</v>
      </c>
      <c r="B11" s="58"/>
      <c r="C11" s="58"/>
      <c r="D11" s="58"/>
      <c r="E11" s="58"/>
      <c r="F11" s="89"/>
      <c r="G11" s="90"/>
      <c r="H11" s="38" t="s">
        <v>77</v>
      </c>
      <c r="I11" s="39"/>
      <c r="J11" s="40"/>
    </row>
    <row r="12" spans="1:10" ht="12.75">
      <c r="A12" s="83" t="s">
        <v>8</v>
      </c>
      <c r="B12" s="84"/>
      <c r="C12" s="84"/>
      <c r="D12" s="84"/>
      <c r="E12" s="84"/>
      <c r="F12" s="89"/>
      <c r="G12" s="90"/>
      <c r="H12" s="44" t="s">
        <v>9</v>
      </c>
      <c r="I12" s="46"/>
      <c r="J12" s="45"/>
    </row>
    <row r="13" spans="1:10" ht="12.75">
      <c r="A13" s="41" t="s">
        <v>11</v>
      </c>
      <c r="B13" s="42"/>
      <c r="C13" s="42"/>
      <c r="D13" s="42"/>
      <c r="E13" s="43"/>
      <c r="F13" s="87">
        <v>3.04</v>
      </c>
      <c r="G13" s="88"/>
      <c r="H13" s="44"/>
      <c r="I13" s="46"/>
      <c r="J13" s="45"/>
    </row>
    <row r="14" spans="1:10" ht="12.75">
      <c r="A14" s="48" t="s">
        <v>12</v>
      </c>
      <c r="B14" s="49"/>
      <c r="C14" s="49"/>
      <c r="D14" s="49"/>
      <c r="E14" s="50"/>
      <c r="F14" s="89"/>
      <c r="G14" s="90"/>
      <c r="H14" s="87" t="s">
        <v>13</v>
      </c>
      <c r="I14" s="93"/>
      <c r="J14" s="88"/>
    </row>
    <row r="15" spans="1:10" ht="12.75">
      <c r="A15" s="54"/>
      <c r="B15" s="55"/>
      <c r="C15" s="55"/>
      <c r="D15" s="55"/>
      <c r="E15" s="56"/>
      <c r="F15" s="89"/>
      <c r="G15" s="90"/>
      <c r="H15" s="91"/>
      <c r="I15" s="94"/>
      <c r="J15" s="92"/>
    </row>
    <row r="16" spans="1:10" ht="12.75">
      <c r="A16" s="83" t="s">
        <v>14</v>
      </c>
      <c r="B16" s="84"/>
      <c r="C16" s="84"/>
      <c r="D16" s="84"/>
      <c r="E16" s="85"/>
      <c r="F16" s="89"/>
      <c r="G16" s="90"/>
      <c r="H16" s="44" t="s">
        <v>15</v>
      </c>
      <c r="I16" s="46"/>
      <c r="J16" s="45"/>
    </row>
    <row r="17" spans="1:10" ht="12.75">
      <c r="A17" s="83" t="s">
        <v>16</v>
      </c>
      <c r="B17" s="84"/>
      <c r="C17" s="84"/>
      <c r="D17" s="84"/>
      <c r="E17" s="85"/>
      <c r="F17" s="91"/>
      <c r="G17" s="92"/>
      <c r="H17" s="44" t="s">
        <v>17</v>
      </c>
      <c r="I17" s="46"/>
      <c r="J17" s="45"/>
    </row>
    <row r="18" spans="1:10" ht="12.75">
      <c r="A18" s="97" t="s">
        <v>18</v>
      </c>
      <c r="B18" s="98"/>
      <c r="C18" s="98"/>
      <c r="D18" s="98"/>
      <c r="E18" s="99"/>
      <c r="F18" s="87">
        <v>0.46</v>
      </c>
      <c r="G18" s="88"/>
      <c r="H18" s="46"/>
      <c r="I18" s="46"/>
      <c r="J18" s="45"/>
    </row>
    <row r="19" spans="1:10" ht="12.75">
      <c r="A19" s="83" t="s">
        <v>19</v>
      </c>
      <c r="B19" s="84"/>
      <c r="C19" s="84"/>
      <c r="D19" s="84"/>
      <c r="E19" s="85"/>
      <c r="F19" s="89"/>
      <c r="G19" s="90"/>
      <c r="H19" s="46"/>
      <c r="I19" s="46"/>
      <c r="J19" s="45"/>
    </row>
    <row r="20" spans="1:10" ht="12.75">
      <c r="A20" s="100" t="s">
        <v>20</v>
      </c>
      <c r="B20" s="101"/>
      <c r="C20" s="101"/>
      <c r="D20" s="101"/>
      <c r="E20" s="102"/>
      <c r="F20" s="89"/>
      <c r="G20" s="90"/>
      <c r="H20" s="46" t="s">
        <v>90</v>
      </c>
      <c r="I20" s="46"/>
      <c r="J20" s="45"/>
    </row>
    <row r="21" spans="1:10" ht="12.75">
      <c r="A21" s="83" t="s">
        <v>22</v>
      </c>
      <c r="B21" s="84"/>
      <c r="C21" s="84"/>
      <c r="D21" s="84"/>
      <c r="E21" s="85"/>
      <c r="F21" s="89"/>
      <c r="G21" s="90"/>
      <c r="H21" s="87"/>
      <c r="I21" s="93"/>
      <c r="J21" s="88"/>
    </row>
    <row r="22" spans="1:10" ht="12.75">
      <c r="A22" s="41" t="s">
        <v>23</v>
      </c>
      <c r="B22" s="42"/>
      <c r="C22" s="42"/>
      <c r="D22" s="42"/>
      <c r="E22" s="43"/>
      <c r="F22" s="47">
        <f>F23+F25+F28+F31</f>
        <v>8.35</v>
      </c>
      <c r="G22" s="47"/>
      <c r="H22" s="44"/>
      <c r="I22" s="46"/>
      <c r="J22" s="45"/>
    </row>
    <row r="23" spans="1:10" ht="12.75">
      <c r="A23" s="48" t="s">
        <v>24</v>
      </c>
      <c r="B23" s="49"/>
      <c r="C23" s="49"/>
      <c r="D23" s="49"/>
      <c r="E23" s="50"/>
      <c r="F23" s="47">
        <v>2.43</v>
      </c>
      <c r="G23" s="47"/>
      <c r="H23" s="87" t="s">
        <v>25</v>
      </c>
      <c r="I23" s="93"/>
      <c r="J23" s="88"/>
    </row>
    <row r="24" spans="1:10" ht="24.75" customHeight="1">
      <c r="A24" s="54"/>
      <c r="B24" s="55"/>
      <c r="C24" s="55"/>
      <c r="D24" s="55"/>
      <c r="E24" s="56"/>
      <c r="F24" s="47"/>
      <c r="G24" s="47"/>
      <c r="H24" s="91"/>
      <c r="I24" s="94"/>
      <c r="J24" s="92"/>
    </row>
    <row r="25" spans="1:10" ht="12.75" customHeight="1">
      <c r="A25" s="126" t="s">
        <v>93</v>
      </c>
      <c r="B25" s="49"/>
      <c r="C25" s="49"/>
      <c r="D25" s="49"/>
      <c r="E25" s="50"/>
      <c r="F25" s="47">
        <v>4.13</v>
      </c>
      <c r="G25" s="47"/>
      <c r="H25" s="95" t="str">
        <f>H23</f>
        <v>Круглосуточно</v>
      </c>
      <c r="I25" s="93"/>
      <c r="J25" s="88"/>
    </row>
    <row r="26" spans="1:10" ht="12.75">
      <c r="A26" s="51"/>
      <c r="B26" s="52"/>
      <c r="C26" s="52"/>
      <c r="D26" s="52"/>
      <c r="E26" s="53"/>
      <c r="F26" s="47"/>
      <c r="G26" s="47"/>
      <c r="H26" s="89"/>
      <c r="I26" s="96"/>
      <c r="J26" s="90"/>
    </row>
    <row r="27" spans="1:10" ht="0.75" customHeight="1">
      <c r="A27" s="54"/>
      <c r="B27" s="55"/>
      <c r="C27" s="55"/>
      <c r="D27" s="55"/>
      <c r="E27" s="56"/>
      <c r="F27" s="47"/>
      <c r="G27" s="47"/>
      <c r="H27" s="91"/>
      <c r="I27" s="94"/>
      <c r="J27" s="92"/>
    </row>
    <row r="28" spans="1:10" ht="12.75">
      <c r="A28" s="126" t="s">
        <v>94</v>
      </c>
      <c r="B28" s="49"/>
      <c r="C28" s="49"/>
      <c r="D28" s="49"/>
      <c r="E28" s="50"/>
      <c r="F28" s="89">
        <v>1.39</v>
      </c>
      <c r="G28" s="90"/>
      <c r="H28" s="87" t="str">
        <f>H25</f>
        <v>Круглосуточно</v>
      </c>
      <c r="I28" s="93"/>
      <c r="J28" s="88"/>
    </row>
    <row r="29" spans="1:10" ht="12.75">
      <c r="A29" s="51"/>
      <c r="B29" s="52"/>
      <c r="C29" s="52"/>
      <c r="D29" s="52"/>
      <c r="E29" s="53"/>
      <c r="F29" s="89"/>
      <c r="G29" s="90"/>
      <c r="H29" s="89"/>
      <c r="I29" s="96"/>
      <c r="J29" s="90"/>
    </row>
    <row r="30" spans="1:10" ht="12.75" hidden="1">
      <c r="A30" s="54"/>
      <c r="B30" s="55"/>
      <c r="C30" s="55"/>
      <c r="D30" s="55"/>
      <c r="E30" s="56"/>
      <c r="F30" s="91"/>
      <c r="G30" s="92"/>
      <c r="H30" s="91"/>
      <c r="I30" s="94"/>
      <c r="J30" s="92"/>
    </row>
    <row r="31" spans="1:10" ht="12.75">
      <c r="A31" s="121" t="s">
        <v>89</v>
      </c>
      <c r="B31" s="84"/>
      <c r="C31" s="84"/>
      <c r="D31" s="84"/>
      <c r="E31" s="85"/>
      <c r="F31" s="60">
        <v>0.4</v>
      </c>
      <c r="G31" s="61"/>
      <c r="H31" s="38" t="str">
        <f>H28</f>
        <v>Круглосуточно</v>
      </c>
      <c r="I31" s="39"/>
      <c r="J31" s="40"/>
    </row>
    <row r="32" spans="1:10" ht="12.75">
      <c r="A32" s="41" t="s">
        <v>27</v>
      </c>
      <c r="B32" s="42"/>
      <c r="C32" s="42"/>
      <c r="D32" s="42"/>
      <c r="E32" s="43"/>
      <c r="F32" s="44">
        <v>0.12</v>
      </c>
      <c r="G32" s="45"/>
      <c r="H32" s="110" t="s">
        <v>92</v>
      </c>
      <c r="I32" s="46"/>
      <c r="J32" s="45"/>
    </row>
    <row r="33" spans="1:10" ht="12.75">
      <c r="A33" s="41" t="s">
        <v>29</v>
      </c>
      <c r="B33" s="42"/>
      <c r="C33" s="42"/>
      <c r="D33" s="42"/>
      <c r="E33" s="43"/>
      <c r="F33" s="44">
        <v>0.47</v>
      </c>
      <c r="G33" s="45"/>
      <c r="H33" s="44" t="str">
        <f>H32</f>
        <v>Ежемесячно</v>
      </c>
      <c r="I33" s="46"/>
      <c r="J33" s="45"/>
    </row>
    <row r="34" spans="1:11" ht="12.75">
      <c r="A34" s="41" t="s">
        <v>54</v>
      </c>
      <c r="B34" s="42"/>
      <c r="C34" s="42"/>
      <c r="D34" s="42"/>
      <c r="E34" s="43"/>
      <c r="F34" s="105">
        <v>0.29</v>
      </c>
      <c r="G34" s="106"/>
      <c r="H34" s="44" t="s">
        <v>31</v>
      </c>
      <c r="I34" s="46"/>
      <c r="J34" s="45"/>
      <c r="K34" s="7"/>
    </row>
    <row r="35" spans="1:10" ht="12.75">
      <c r="A35" s="107" t="s">
        <v>62</v>
      </c>
      <c r="B35" s="108"/>
      <c r="C35" s="108"/>
      <c r="D35" s="108"/>
      <c r="E35" s="109"/>
      <c r="F35" s="60">
        <v>2.54</v>
      </c>
      <c r="G35" s="61"/>
      <c r="H35" s="110" t="s">
        <v>7</v>
      </c>
      <c r="I35" s="46"/>
      <c r="J35" s="45"/>
    </row>
    <row r="36" spans="1:10" ht="12.75">
      <c r="A36" s="41" t="s">
        <v>32</v>
      </c>
      <c r="B36" s="42"/>
      <c r="C36" s="42"/>
      <c r="D36" s="42"/>
      <c r="E36" s="43"/>
      <c r="F36" s="44">
        <v>2.97</v>
      </c>
      <c r="G36" s="45"/>
      <c r="H36" s="44"/>
      <c r="I36" s="46"/>
      <c r="J36" s="45"/>
    </row>
    <row r="37" spans="1:10" ht="12.75">
      <c r="A37" s="41" t="s">
        <v>97</v>
      </c>
      <c r="B37" s="42"/>
      <c r="C37" s="42"/>
      <c r="D37" s="42"/>
      <c r="E37" s="43"/>
      <c r="F37" s="44">
        <v>0.82</v>
      </c>
      <c r="G37" s="45"/>
      <c r="H37" s="44"/>
      <c r="I37" s="46"/>
      <c r="J37" s="45"/>
    </row>
    <row r="38" spans="1:10" ht="12.75">
      <c r="A38" s="41" t="s">
        <v>58</v>
      </c>
      <c r="B38" s="42"/>
      <c r="C38" s="42"/>
      <c r="D38" s="42"/>
      <c r="E38" s="43"/>
      <c r="F38" s="87">
        <v>1.89</v>
      </c>
      <c r="G38" s="88"/>
      <c r="H38" s="44"/>
      <c r="I38" s="46"/>
      <c r="J38" s="45"/>
    </row>
    <row r="39" spans="1:10" ht="12.75">
      <c r="A39" s="5" t="s">
        <v>59</v>
      </c>
      <c r="B39" s="3"/>
      <c r="C39" s="3"/>
      <c r="D39" s="3"/>
      <c r="E39" s="4"/>
      <c r="F39" s="89"/>
      <c r="G39" s="90"/>
      <c r="H39" s="44" t="s">
        <v>28</v>
      </c>
      <c r="I39" s="46"/>
      <c r="J39" s="45"/>
    </row>
    <row r="40" spans="1:10" ht="12.75">
      <c r="A40" s="5" t="s">
        <v>60</v>
      </c>
      <c r="B40" s="3"/>
      <c r="C40" s="3"/>
      <c r="D40" s="3"/>
      <c r="E40" s="4"/>
      <c r="F40" s="91"/>
      <c r="G40" s="92"/>
      <c r="H40" s="110" t="s">
        <v>91</v>
      </c>
      <c r="I40" s="46"/>
      <c r="J40" s="45"/>
    </row>
    <row r="41" spans="1:10" ht="12.75">
      <c r="A41" s="41" t="s">
        <v>68</v>
      </c>
      <c r="B41" s="42"/>
      <c r="C41" s="42"/>
      <c r="D41" s="42"/>
      <c r="E41" s="43"/>
      <c r="F41" s="60">
        <v>0.9</v>
      </c>
      <c r="G41" s="61"/>
      <c r="H41" s="44" t="str">
        <f>H33</f>
        <v>Ежемесячно</v>
      </c>
      <c r="I41" s="46"/>
      <c r="J41" s="45"/>
    </row>
    <row r="42" spans="1:10" ht="12.75">
      <c r="A42" s="41" t="s">
        <v>72</v>
      </c>
      <c r="B42" s="42"/>
      <c r="C42" s="42"/>
      <c r="D42" s="42"/>
      <c r="E42" s="43"/>
      <c r="F42" s="38">
        <v>0.42</v>
      </c>
      <c r="G42" s="40"/>
      <c r="H42" s="110" t="str">
        <f>H41</f>
        <v>Ежемесячно</v>
      </c>
      <c r="I42" s="46"/>
      <c r="J42" s="45"/>
    </row>
    <row r="43" spans="1:10" ht="12.75">
      <c r="A43" s="41" t="s">
        <v>73</v>
      </c>
      <c r="B43" s="42"/>
      <c r="C43" s="42"/>
      <c r="D43" s="42"/>
      <c r="E43" s="43"/>
      <c r="F43" s="38">
        <v>1.75</v>
      </c>
      <c r="G43" s="40"/>
      <c r="H43" s="44" t="str">
        <f>H42</f>
        <v>Ежемесячно</v>
      </c>
      <c r="I43" s="46"/>
      <c r="J43" s="45"/>
    </row>
    <row r="44" spans="1:10" ht="12.75">
      <c r="A44" s="41" t="s">
        <v>37</v>
      </c>
      <c r="B44" s="42"/>
      <c r="C44" s="42"/>
      <c r="D44" s="42"/>
      <c r="E44" s="43"/>
      <c r="F44" s="105">
        <f>F43+F42+F41+F38+F37+F36+F35+F34+F33+F32+F22+F18+F13+F10</f>
        <v>27.089999999999996</v>
      </c>
      <c r="G44" s="82"/>
      <c r="H44" s="44"/>
      <c r="I44" s="46"/>
      <c r="J44" s="45"/>
    </row>
    <row r="45" spans="1:11" ht="12.75">
      <c r="A45" s="41" t="s">
        <v>38</v>
      </c>
      <c r="B45" s="42"/>
      <c r="C45" s="42"/>
      <c r="D45" s="42"/>
      <c r="E45" s="43"/>
      <c r="F45" s="113">
        <f>F62</f>
        <v>2.0005819874872692</v>
      </c>
      <c r="G45" s="189"/>
      <c r="H45" s="44"/>
      <c r="I45" s="46"/>
      <c r="J45" s="45"/>
      <c r="K45" s="7"/>
    </row>
    <row r="46" spans="1:12" ht="12.75">
      <c r="A46" s="41" t="s">
        <v>39</v>
      </c>
      <c r="B46" s="42"/>
      <c r="C46" s="42"/>
      <c r="D46" s="42"/>
      <c r="E46" s="43"/>
      <c r="F46" s="111">
        <f>SUM(F44:F45)</f>
        <v>29.090581987487266</v>
      </c>
      <c r="G46" s="112"/>
      <c r="H46" s="113"/>
      <c r="I46" s="46"/>
      <c r="J46" s="45"/>
      <c r="L46" s="17"/>
    </row>
    <row r="47" spans="1:12" ht="12.75">
      <c r="A47" s="115" t="s">
        <v>40</v>
      </c>
      <c r="B47" s="116"/>
      <c r="C47" s="116"/>
      <c r="D47" s="116"/>
      <c r="E47" s="116"/>
      <c r="F47" s="116"/>
      <c r="G47" s="116"/>
      <c r="H47" s="116"/>
      <c r="I47" s="116"/>
      <c r="J47" s="112"/>
      <c r="L47" s="24"/>
    </row>
    <row r="48" spans="1:12" ht="12.75">
      <c r="A48" s="114" t="s">
        <v>41</v>
      </c>
      <c r="B48" s="114"/>
      <c r="C48" s="114"/>
      <c r="D48" s="114"/>
      <c r="E48" s="114"/>
      <c r="F48" s="117"/>
      <c r="G48" s="117"/>
      <c r="H48" s="136" t="s">
        <v>42</v>
      </c>
      <c r="I48" s="137"/>
      <c r="J48" s="138"/>
      <c r="L48" s="6"/>
    </row>
    <row r="49" spans="1:10" ht="12.75">
      <c r="A49" s="114" t="s">
        <v>43</v>
      </c>
      <c r="B49" s="114"/>
      <c r="C49" s="114"/>
      <c r="D49" s="114"/>
      <c r="E49" s="114"/>
      <c r="F49" s="117"/>
      <c r="G49" s="117"/>
      <c r="H49" s="139"/>
      <c r="I49" s="140"/>
      <c r="J49" s="141"/>
    </row>
    <row r="50" spans="1:10" ht="12.75">
      <c r="A50" s="114" t="s">
        <v>44</v>
      </c>
      <c r="B50" s="114"/>
      <c r="C50" s="114"/>
      <c r="D50" s="114"/>
      <c r="E50" s="114"/>
      <c r="F50" s="117"/>
      <c r="G50" s="117"/>
      <c r="H50" s="139"/>
      <c r="I50" s="140"/>
      <c r="J50" s="141"/>
    </row>
    <row r="51" spans="1:10" ht="12.75">
      <c r="A51" s="114" t="s">
        <v>47</v>
      </c>
      <c r="B51" s="114"/>
      <c r="C51" s="114"/>
      <c r="D51" s="114"/>
      <c r="E51" s="114"/>
      <c r="F51" s="117"/>
      <c r="G51" s="117"/>
      <c r="H51" s="139"/>
      <c r="I51" s="140"/>
      <c r="J51" s="141"/>
    </row>
    <row r="52" spans="1:10" ht="12.75">
      <c r="A52" s="114" t="s">
        <v>49</v>
      </c>
      <c r="B52" s="114"/>
      <c r="C52" s="114"/>
      <c r="D52" s="114"/>
      <c r="E52" s="114"/>
      <c r="F52" s="117"/>
      <c r="G52" s="117"/>
      <c r="H52" s="139"/>
      <c r="I52" s="140"/>
      <c r="J52" s="141"/>
    </row>
    <row r="53" spans="1:10" ht="12.75">
      <c r="A53" s="121" t="s">
        <v>81</v>
      </c>
      <c r="B53" s="84"/>
      <c r="C53" s="84"/>
      <c r="D53" s="84"/>
      <c r="E53" s="85"/>
      <c r="F53" s="124"/>
      <c r="G53" s="125"/>
      <c r="H53" s="139"/>
      <c r="I53" s="140"/>
      <c r="J53" s="141"/>
    </row>
    <row r="54" spans="1:10" ht="12.75">
      <c r="A54" s="114" t="s">
        <v>50</v>
      </c>
      <c r="B54" s="114"/>
      <c r="C54" s="114"/>
      <c r="D54" s="114"/>
      <c r="E54" s="114"/>
      <c r="F54" s="117"/>
      <c r="G54" s="117"/>
      <c r="H54" s="139"/>
      <c r="I54" s="140"/>
      <c r="J54" s="141"/>
    </row>
    <row r="55" spans="1:10" ht="12.75">
      <c r="A55" s="121" t="s">
        <v>45</v>
      </c>
      <c r="B55" s="122"/>
      <c r="C55" s="122"/>
      <c r="D55" s="122"/>
      <c r="E55" s="123"/>
      <c r="F55" s="124"/>
      <c r="G55" s="125"/>
      <c r="H55" s="139"/>
      <c r="I55" s="140"/>
      <c r="J55" s="141"/>
    </row>
    <row r="56" spans="1:10" ht="12.75">
      <c r="A56" s="121" t="s">
        <v>46</v>
      </c>
      <c r="B56" s="122"/>
      <c r="C56" s="122"/>
      <c r="D56" s="122"/>
      <c r="E56" s="123"/>
      <c r="F56" s="124"/>
      <c r="G56" s="125"/>
      <c r="H56" s="139"/>
      <c r="I56" s="140"/>
      <c r="J56" s="141"/>
    </row>
    <row r="57" spans="1:10" ht="12.75">
      <c r="A57" s="121" t="s">
        <v>48</v>
      </c>
      <c r="B57" s="122"/>
      <c r="C57" s="122"/>
      <c r="D57" s="122"/>
      <c r="E57" s="123"/>
      <c r="F57" s="124"/>
      <c r="G57" s="125"/>
      <c r="H57" s="139"/>
      <c r="I57" s="140"/>
      <c r="J57" s="141"/>
    </row>
    <row r="58" spans="1:10" ht="12.75">
      <c r="A58" s="121" t="s">
        <v>51</v>
      </c>
      <c r="B58" s="122"/>
      <c r="C58" s="122"/>
      <c r="D58" s="122"/>
      <c r="E58" s="123"/>
      <c r="F58" s="124"/>
      <c r="G58" s="125"/>
      <c r="H58" s="139"/>
      <c r="I58" s="140"/>
      <c r="J58" s="141"/>
    </row>
    <row r="59" spans="1:10" ht="24.75" customHeight="1">
      <c r="A59" s="133" t="s">
        <v>82</v>
      </c>
      <c r="B59" s="134"/>
      <c r="C59" s="134"/>
      <c r="D59" s="134"/>
      <c r="E59" s="135"/>
      <c r="F59" s="124"/>
      <c r="G59" s="125"/>
      <c r="H59" s="139"/>
      <c r="I59" s="140"/>
      <c r="J59" s="141"/>
    </row>
    <row r="60" spans="1:10" ht="12.75">
      <c r="A60" s="121" t="s">
        <v>53</v>
      </c>
      <c r="B60" s="122"/>
      <c r="C60" s="122"/>
      <c r="D60" s="122"/>
      <c r="E60" s="123"/>
      <c r="F60" s="128"/>
      <c r="G60" s="128"/>
      <c r="H60" s="139"/>
      <c r="I60" s="140"/>
      <c r="J60" s="141"/>
    </row>
    <row r="61" spans="1:10" ht="12.75">
      <c r="A61" s="129" t="s">
        <v>52</v>
      </c>
      <c r="B61" s="129"/>
      <c r="C61" s="129"/>
      <c r="D61" s="129"/>
      <c r="E61" s="129"/>
      <c r="F61" s="130">
        <v>82500</v>
      </c>
      <c r="G61" s="131"/>
      <c r="H61" s="142"/>
      <c r="I61" s="143"/>
      <c r="J61" s="144"/>
    </row>
    <row r="62" spans="1:10" ht="12.75">
      <c r="A62" s="41" t="s">
        <v>83</v>
      </c>
      <c r="B62" s="42"/>
      <c r="C62" s="42"/>
      <c r="D62" s="42"/>
      <c r="E62" s="43"/>
      <c r="F62" s="149">
        <f>F61/12/F8</f>
        <v>2.0005819874872692</v>
      </c>
      <c r="G62" s="149"/>
      <c r="H62" s="127"/>
      <c r="I62" s="127"/>
      <c r="J62" s="127"/>
    </row>
  </sheetData>
  <sheetProtection/>
  <mergeCells count="129">
    <mergeCell ref="A2:J2"/>
    <mergeCell ref="A3:J3"/>
    <mergeCell ref="A4:J4"/>
    <mergeCell ref="A5:E6"/>
    <mergeCell ref="F5:G6"/>
    <mergeCell ref="H5:J6"/>
    <mergeCell ref="A7:E7"/>
    <mergeCell ref="F7:G7"/>
    <mergeCell ref="H7:J7"/>
    <mergeCell ref="A8:E8"/>
    <mergeCell ref="F8:G8"/>
    <mergeCell ref="H8:J8"/>
    <mergeCell ref="A9:E9"/>
    <mergeCell ref="F9:G9"/>
    <mergeCell ref="H9:J9"/>
    <mergeCell ref="A10:E10"/>
    <mergeCell ref="F10:G12"/>
    <mergeCell ref="H10:J10"/>
    <mergeCell ref="A11:E11"/>
    <mergeCell ref="H11:J11"/>
    <mergeCell ref="A12:E12"/>
    <mergeCell ref="H12:J12"/>
    <mergeCell ref="H21:J21"/>
    <mergeCell ref="A13:E13"/>
    <mergeCell ref="F13:G17"/>
    <mergeCell ref="H13:J13"/>
    <mergeCell ref="A14:E15"/>
    <mergeCell ref="H14:J15"/>
    <mergeCell ref="A16:E16"/>
    <mergeCell ref="H16:J16"/>
    <mergeCell ref="A17:E17"/>
    <mergeCell ref="H17:J17"/>
    <mergeCell ref="H28:J30"/>
    <mergeCell ref="F22:G22"/>
    <mergeCell ref="A18:E18"/>
    <mergeCell ref="F18:G21"/>
    <mergeCell ref="H18:J18"/>
    <mergeCell ref="A19:E19"/>
    <mergeCell ref="H19:J19"/>
    <mergeCell ref="A20:E20"/>
    <mergeCell ref="H20:J20"/>
    <mergeCell ref="A21:E21"/>
    <mergeCell ref="A22:E22"/>
    <mergeCell ref="H22:J22"/>
    <mergeCell ref="A23:E24"/>
    <mergeCell ref="H23:J24"/>
    <mergeCell ref="A25:E27"/>
    <mergeCell ref="H25:J27"/>
    <mergeCell ref="F23:G24"/>
    <mergeCell ref="F25:G27"/>
    <mergeCell ref="H34:J34"/>
    <mergeCell ref="A35:E35"/>
    <mergeCell ref="F35:G35"/>
    <mergeCell ref="H35:J35"/>
    <mergeCell ref="A32:E32"/>
    <mergeCell ref="F32:G32"/>
    <mergeCell ref="H32:J32"/>
    <mergeCell ref="A33:E33"/>
    <mergeCell ref="F33:G33"/>
    <mergeCell ref="H33:J33"/>
    <mergeCell ref="F38:G40"/>
    <mergeCell ref="H38:J38"/>
    <mergeCell ref="H39:J39"/>
    <mergeCell ref="H40:J40"/>
    <mergeCell ref="A38:E38"/>
    <mergeCell ref="A37:E37"/>
    <mergeCell ref="F37:G37"/>
    <mergeCell ref="H37:J37"/>
    <mergeCell ref="A41:E41"/>
    <mergeCell ref="F41:G41"/>
    <mergeCell ref="H41:J41"/>
    <mergeCell ref="A42:E42"/>
    <mergeCell ref="F42:G42"/>
    <mergeCell ref="H42:J42"/>
    <mergeCell ref="A45:E45"/>
    <mergeCell ref="F45:G45"/>
    <mergeCell ref="H45:J45"/>
    <mergeCell ref="A43:E43"/>
    <mergeCell ref="F43:G43"/>
    <mergeCell ref="H43:J43"/>
    <mergeCell ref="A44:E44"/>
    <mergeCell ref="F44:G44"/>
    <mergeCell ref="H44:J44"/>
    <mergeCell ref="A46:E46"/>
    <mergeCell ref="F46:G46"/>
    <mergeCell ref="H46:J46"/>
    <mergeCell ref="A47:J47"/>
    <mergeCell ref="A48:E48"/>
    <mergeCell ref="F48:G48"/>
    <mergeCell ref="H48:J61"/>
    <mergeCell ref="A49:E49"/>
    <mergeCell ref="F49:G49"/>
    <mergeCell ref="A50:E50"/>
    <mergeCell ref="F50:G50"/>
    <mergeCell ref="A51:E51"/>
    <mergeCell ref="F51:G51"/>
    <mergeCell ref="A52:E52"/>
    <mergeCell ref="F52:G52"/>
    <mergeCell ref="A53:E53"/>
    <mergeCell ref="F53:G53"/>
    <mergeCell ref="A54:E54"/>
    <mergeCell ref="F54:G54"/>
    <mergeCell ref="A55:E55"/>
    <mergeCell ref="F55:G55"/>
    <mergeCell ref="A56:E56"/>
    <mergeCell ref="F56:G56"/>
    <mergeCell ref="A57:E57"/>
    <mergeCell ref="F57:G57"/>
    <mergeCell ref="A58:E58"/>
    <mergeCell ref="F58:G58"/>
    <mergeCell ref="A59:E59"/>
    <mergeCell ref="F59:G59"/>
    <mergeCell ref="H62:J62"/>
    <mergeCell ref="A60:E60"/>
    <mergeCell ref="F60:G60"/>
    <mergeCell ref="A61:E61"/>
    <mergeCell ref="F61:G61"/>
    <mergeCell ref="A62:E62"/>
    <mergeCell ref="F62:G62"/>
    <mergeCell ref="F28:G30"/>
    <mergeCell ref="A31:E31"/>
    <mergeCell ref="F31:G31"/>
    <mergeCell ref="H31:J31"/>
    <mergeCell ref="A28:E30"/>
    <mergeCell ref="A36:E36"/>
    <mergeCell ref="F36:G36"/>
    <mergeCell ref="H36:J36"/>
    <mergeCell ref="A34:E34"/>
    <mergeCell ref="F34:G34"/>
  </mergeCells>
  <printOptions/>
  <pageMargins left="0.75" right="0.75" top="1" bottom="1" header="0.5" footer="0.5"/>
  <pageSetup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2:O63"/>
  <sheetViews>
    <sheetView zoomScalePageLayoutView="0" workbookViewId="0" topLeftCell="A31">
      <selection activeCell="K34" sqref="K34:N50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0.28125" style="0" bestFit="1" customWidth="1"/>
  </cols>
  <sheetData>
    <row r="2" spans="1:10" ht="12.75">
      <c r="A2" s="64" t="s">
        <v>88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2.75">
      <c r="A3" s="64" t="s">
        <v>109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2.75">
      <c r="A4" s="65"/>
      <c r="B4" s="65"/>
      <c r="C4" s="65"/>
      <c r="D4" s="65"/>
      <c r="E4" s="65"/>
      <c r="F4" s="65"/>
      <c r="G4" s="65"/>
      <c r="H4" s="65"/>
      <c r="I4" s="65"/>
      <c r="J4" s="65"/>
    </row>
    <row r="5" spans="1:10" ht="12.75">
      <c r="A5" s="66" t="s">
        <v>0</v>
      </c>
      <c r="B5" s="67"/>
      <c r="C5" s="67"/>
      <c r="D5" s="67"/>
      <c r="E5" s="68"/>
      <c r="F5" s="72" t="s">
        <v>1</v>
      </c>
      <c r="G5" s="73"/>
      <c r="H5" s="66" t="s">
        <v>2</v>
      </c>
      <c r="I5" s="67"/>
      <c r="J5" s="68"/>
    </row>
    <row r="6" spans="1:10" ht="12.75">
      <c r="A6" s="69"/>
      <c r="B6" s="70"/>
      <c r="C6" s="70"/>
      <c r="D6" s="70"/>
      <c r="E6" s="71"/>
      <c r="F6" s="74"/>
      <c r="G6" s="75"/>
      <c r="H6" s="69"/>
      <c r="I6" s="70"/>
      <c r="J6" s="71"/>
    </row>
    <row r="7" spans="1:10" ht="12.75">
      <c r="A7" s="76"/>
      <c r="B7" s="76"/>
      <c r="C7" s="76"/>
      <c r="D7" s="76"/>
      <c r="E7" s="77"/>
      <c r="F7" s="78"/>
      <c r="G7" s="79"/>
      <c r="H7" s="80"/>
      <c r="I7" s="81"/>
      <c r="J7" s="82"/>
    </row>
    <row r="8" spans="1:10" ht="12.75">
      <c r="A8" s="76" t="s">
        <v>87</v>
      </c>
      <c r="B8" s="76"/>
      <c r="C8" s="76"/>
      <c r="D8" s="76"/>
      <c r="E8" s="77"/>
      <c r="F8" s="78">
        <v>5383.9</v>
      </c>
      <c r="G8" s="79"/>
      <c r="H8" s="80"/>
      <c r="I8" s="81"/>
      <c r="J8" s="82"/>
    </row>
    <row r="9" spans="1:10" ht="12.75">
      <c r="A9" s="86" t="s">
        <v>5</v>
      </c>
      <c r="B9" s="86"/>
      <c r="C9" s="86"/>
      <c r="D9" s="86"/>
      <c r="E9" s="86"/>
      <c r="F9" s="87">
        <v>3.39</v>
      </c>
      <c r="G9" s="88"/>
      <c r="H9" s="44"/>
      <c r="I9" s="46"/>
      <c r="J9" s="45"/>
    </row>
    <row r="10" spans="1:10" ht="12.75">
      <c r="A10" s="57" t="s">
        <v>6</v>
      </c>
      <c r="B10" s="58"/>
      <c r="C10" s="58"/>
      <c r="D10" s="58"/>
      <c r="E10" s="58"/>
      <c r="F10" s="89"/>
      <c r="G10" s="90"/>
      <c r="H10" s="38" t="s">
        <v>77</v>
      </c>
      <c r="I10" s="39"/>
      <c r="J10" s="40"/>
    </row>
    <row r="11" spans="1:10" ht="12.75">
      <c r="A11" s="83" t="s">
        <v>8</v>
      </c>
      <c r="B11" s="84"/>
      <c r="C11" s="84"/>
      <c r="D11" s="84"/>
      <c r="E11" s="84"/>
      <c r="F11" s="89"/>
      <c r="G11" s="90"/>
      <c r="H11" s="44" t="s">
        <v>9</v>
      </c>
      <c r="I11" s="46"/>
      <c r="J11" s="45"/>
    </row>
    <row r="12" spans="1:10" ht="12.75">
      <c r="A12" s="83" t="s">
        <v>10</v>
      </c>
      <c r="B12" s="84"/>
      <c r="C12" s="84"/>
      <c r="D12" s="84"/>
      <c r="E12" s="84"/>
      <c r="F12" s="91"/>
      <c r="G12" s="92"/>
      <c r="H12" s="38" t="s">
        <v>7</v>
      </c>
      <c r="I12" s="39"/>
      <c r="J12" s="40"/>
    </row>
    <row r="13" spans="1:10" ht="12.75">
      <c r="A13" s="41" t="s">
        <v>11</v>
      </c>
      <c r="B13" s="42"/>
      <c r="C13" s="42"/>
      <c r="D13" s="42"/>
      <c r="E13" s="43"/>
      <c r="F13" s="87">
        <v>4.03</v>
      </c>
      <c r="G13" s="88"/>
      <c r="H13" s="44"/>
      <c r="I13" s="46"/>
      <c r="J13" s="45"/>
    </row>
    <row r="14" spans="1:10" ht="12.75">
      <c r="A14" s="48" t="s">
        <v>12</v>
      </c>
      <c r="B14" s="49"/>
      <c r="C14" s="49"/>
      <c r="D14" s="49"/>
      <c r="E14" s="50"/>
      <c r="F14" s="89"/>
      <c r="G14" s="90"/>
      <c r="H14" s="87" t="s">
        <v>13</v>
      </c>
      <c r="I14" s="93"/>
      <c r="J14" s="88"/>
    </row>
    <row r="15" spans="1:10" ht="12.75">
      <c r="A15" s="54"/>
      <c r="B15" s="55"/>
      <c r="C15" s="55"/>
      <c r="D15" s="55"/>
      <c r="E15" s="56"/>
      <c r="F15" s="89"/>
      <c r="G15" s="90"/>
      <c r="H15" s="91"/>
      <c r="I15" s="94"/>
      <c r="J15" s="92"/>
    </row>
    <row r="16" spans="1:10" ht="12.75">
      <c r="A16" s="83" t="s">
        <v>14</v>
      </c>
      <c r="B16" s="84"/>
      <c r="C16" s="84"/>
      <c r="D16" s="84"/>
      <c r="E16" s="85"/>
      <c r="F16" s="89"/>
      <c r="G16" s="90"/>
      <c r="H16" s="44" t="s">
        <v>15</v>
      </c>
      <c r="I16" s="46"/>
      <c r="J16" s="45"/>
    </row>
    <row r="17" spans="1:10" ht="12.75">
      <c r="A17" s="83" t="s">
        <v>16</v>
      </c>
      <c r="B17" s="84"/>
      <c r="C17" s="84"/>
      <c r="D17" s="84"/>
      <c r="E17" s="85"/>
      <c r="F17" s="91"/>
      <c r="G17" s="92"/>
      <c r="H17" s="44" t="s">
        <v>17</v>
      </c>
      <c r="I17" s="46"/>
      <c r="J17" s="45"/>
    </row>
    <row r="18" spans="1:10" ht="12.75">
      <c r="A18" s="97" t="s">
        <v>18</v>
      </c>
      <c r="B18" s="98"/>
      <c r="C18" s="98"/>
      <c r="D18" s="98"/>
      <c r="E18" s="99"/>
      <c r="F18" s="87">
        <v>0.46</v>
      </c>
      <c r="G18" s="88"/>
      <c r="H18" s="46"/>
      <c r="I18" s="46"/>
      <c r="J18" s="45"/>
    </row>
    <row r="19" spans="1:10" ht="12.75">
      <c r="A19" s="83" t="s">
        <v>19</v>
      </c>
      <c r="B19" s="84"/>
      <c r="C19" s="84"/>
      <c r="D19" s="84"/>
      <c r="E19" s="85"/>
      <c r="F19" s="89"/>
      <c r="G19" s="90"/>
      <c r="H19" s="46"/>
      <c r="I19" s="46"/>
      <c r="J19" s="45"/>
    </row>
    <row r="20" spans="1:10" ht="12.75">
      <c r="A20" s="100" t="s">
        <v>20</v>
      </c>
      <c r="B20" s="101"/>
      <c r="C20" s="101"/>
      <c r="D20" s="101"/>
      <c r="E20" s="102"/>
      <c r="F20" s="89"/>
      <c r="G20" s="90"/>
      <c r="H20" s="46" t="s">
        <v>21</v>
      </c>
      <c r="I20" s="46"/>
      <c r="J20" s="45"/>
    </row>
    <row r="21" spans="1:10" ht="12.75">
      <c r="A21" s="83" t="s">
        <v>22</v>
      </c>
      <c r="B21" s="84"/>
      <c r="C21" s="84"/>
      <c r="D21" s="84"/>
      <c r="E21" s="85"/>
      <c r="F21" s="89"/>
      <c r="G21" s="90"/>
      <c r="H21" s="87"/>
      <c r="I21" s="93"/>
      <c r="J21" s="88"/>
    </row>
    <row r="22" spans="1:10" ht="12.75">
      <c r="A22" s="41" t="s">
        <v>23</v>
      </c>
      <c r="B22" s="42"/>
      <c r="C22" s="42"/>
      <c r="D22" s="42"/>
      <c r="E22" s="43"/>
      <c r="F22" s="47">
        <f>F23+F25+F28+F31</f>
        <v>8.35</v>
      </c>
      <c r="G22" s="47"/>
      <c r="H22" s="44"/>
      <c r="I22" s="46"/>
      <c r="J22" s="45"/>
    </row>
    <row r="23" spans="1:10" ht="12.75">
      <c r="A23" s="48" t="s">
        <v>24</v>
      </c>
      <c r="B23" s="49"/>
      <c r="C23" s="49"/>
      <c r="D23" s="49"/>
      <c r="E23" s="50"/>
      <c r="F23" s="47">
        <v>2.43</v>
      </c>
      <c r="G23" s="47"/>
      <c r="H23" s="87" t="s">
        <v>25</v>
      </c>
      <c r="I23" s="93"/>
      <c r="J23" s="88"/>
    </row>
    <row r="24" spans="1:10" ht="25.5" customHeight="1">
      <c r="A24" s="54"/>
      <c r="B24" s="55"/>
      <c r="C24" s="55"/>
      <c r="D24" s="55"/>
      <c r="E24" s="56"/>
      <c r="F24" s="47"/>
      <c r="G24" s="47"/>
      <c r="H24" s="91"/>
      <c r="I24" s="94"/>
      <c r="J24" s="92"/>
    </row>
    <row r="25" spans="1:10" ht="12.75" customHeight="1">
      <c r="A25" s="48" t="s">
        <v>93</v>
      </c>
      <c r="B25" s="49"/>
      <c r="C25" s="49"/>
      <c r="D25" s="49"/>
      <c r="E25" s="50"/>
      <c r="F25" s="47">
        <v>4.13</v>
      </c>
      <c r="G25" s="47"/>
      <c r="H25" s="95" t="s">
        <v>78</v>
      </c>
      <c r="I25" s="93"/>
      <c r="J25" s="88"/>
    </row>
    <row r="26" spans="1:10" ht="12" customHeight="1">
      <c r="A26" s="51"/>
      <c r="B26" s="52"/>
      <c r="C26" s="52"/>
      <c r="D26" s="52"/>
      <c r="E26" s="53"/>
      <c r="F26" s="47"/>
      <c r="G26" s="47"/>
      <c r="H26" s="89"/>
      <c r="I26" s="96"/>
      <c r="J26" s="90"/>
    </row>
    <row r="27" spans="1:10" ht="12.75" hidden="1">
      <c r="A27" s="54"/>
      <c r="B27" s="55"/>
      <c r="C27" s="55"/>
      <c r="D27" s="55"/>
      <c r="E27" s="56"/>
      <c r="F27" s="47"/>
      <c r="G27" s="47"/>
      <c r="H27" s="91"/>
      <c r="I27" s="94"/>
      <c r="J27" s="92"/>
    </row>
    <row r="28" spans="1:10" ht="12.75">
      <c r="A28" s="48" t="s">
        <v>98</v>
      </c>
      <c r="B28" s="49"/>
      <c r="C28" s="49"/>
      <c r="D28" s="49"/>
      <c r="E28" s="50"/>
      <c r="F28" s="47">
        <v>1.39</v>
      </c>
      <c r="G28" s="47"/>
      <c r="H28" s="87" t="s">
        <v>26</v>
      </c>
      <c r="I28" s="93"/>
      <c r="J28" s="88"/>
    </row>
    <row r="29" spans="1:10" ht="12.75">
      <c r="A29" s="51"/>
      <c r="B29" s="52"/>
      <c r="C29" s="52"/>
      <c r="D29" s="52"/>
      <c r="E29" s="53"/>
      <c r="F29" s="47"/>
      <c r="G29" s="47"/>
      <c r="H29" s="89"/>
      <c r="I29" s="96"/>
      <c r="J29" s="90"/>
    </row>
    <row r="30" spans="1:10" ht="0.75" customHeight="1">
      <c r="A30" s="54"/>
      <c r="B30" s="55"/>
      <c r="C30" s="55"/>
      <c r="D30" s="55"/>
      <c r="E30" s="56"/>
      <c r="F30" s="47"/>
      <c r="G30" s="47"/>
      <c r="H30" s="91"/>
      <c r="I30" s="94"/>
      <c r="J30" s="92"/>
    </row>
    <row r="31" spans="1:10" ht="12.75">
      <c r="A31" s="83" t="s">
        <v>89</v>
      </c>
      <c r="B31" s="84"/>
      <c r="C31" s="84"/>
      <c r="D31" s="84"/>
      <c r="E31" s="85"/>
      <c r="F31" s="60">
        <v>0.4</v>
      </c>
      <c r="G31" s="61"/>
      <c r="H31" s="38"/>
      <c r="I31" s="39"/>
      <c r="J31" s="40"/>
    </row>
    <row r="32" spans="1:15" ht="12.75">
      <c r="A32" s="41" t="s">
        <v>27</v>
      </c>
      <c r="B32" s="42"/>
      <c r="C32" s="42"/>
      <c r="D32" s="42"/>
      <c r="E32" s="43"/>
      <c r="F32" s="44">
        <v>0.05</v>
      </c>
      <c r="G32" s="45"/>
      <c r="H32" s="44" t="s">
        <v>28</v>
      </c>
      <c r="I32" s="46"/>
      <c r="J32" s="45"/>
      <c r="O32" s="14"/>
    </row>
    <row r="33" spans="1:10" ht="12.75">
      <c r="A33" s="41" t="s">
        <v>29</v>
      </c>
      <c r="B33" s="42"/>
      <c r="C33" s="42"/>
      <c r="D33" s="42"/>
      <c r="E33" s="43"/>
      <c r="F33" s="44">
        <v>2.84</v>
      </c>
      <c r="G33" s="45"/>
      <c r="H33" s="44"/>
      <c r="I33" s="46"/>
      <c r="J33" s="45"/>
    </row>
    <row r="34" spans="1:11" ht="12.75">
      <c r="A34" s="41" t="s">
        <v>54</v>
      </c>
      <c r="B34" s="42"/>
      <c r="C34" s="42"/>
      <c r="D34" s="42"/>
      <c r="E34" s="43"/>
      <c r="F34" s="105">
        <v>0.12</v>
      </c>
      <c r="G34" s="106"/>
      <c r="H34" s="44" t="s">
        <v>31</v>
      </c>
      <c r="I34" s="46"/>
      <c r="J34" s="45"/>
      <c r="K34" s="7"/>
    </row>
    <row r="35" spans="1:10" ht="12.75">
      <c r="A35" s="107" t="s">
        <v>62</v>
      </c>
      <c r="B35" s="108"/>
      <c r="C35" s="108"/>
      <c r="D35" s="108"/>
      <c r="E35" s="109"/>
      <c r="F35" s="60">
        <v>2.54</v>
      </c>
      <c r="G35" s="61"/>
      <c r="H35" s="110" t="s">
        <v>77</v>
      </c>
      <c r="I35" s="46"/>
      <c r="J35" s="45"/>
    </row>
    <row r="36" spans="1:10" ht="12.75">
      <c r="A36" s="41" t="s">
        <v>56</v>
      </c>
      <c r="B36" s="42"/>
      <c r="C36" s="42"/>
      <c r="D36" s="42"/>
      <c r="E36" s="43"/>
      <c r="F36" s="44">
        <v>2.42</v>
      </c>
      <c r="G36" s="45"/>
      <c r="H36" s="44" t="s">
        <v>31</v>
      </c>
      <c r="I36" s="46"/>
      <c r="J36" s="45"/>
    </row>
    <row r="37" spans="1:10" ht="12.75">
      <c r="A37" s="41" t="s">
        <v>57</v>
      </c>
      <c r="B37" s="42"/>
      <c r="C37" s="42"/>
      <c r="D37" s="42"/>
      <c r="E37" s="43"/>
      <c r="F37" s="44">
        <v>2.97</v>
      </c>
      <c r="G37" s="45"/>
      <c r="H37" s="44"/>
      <c r="I37" s="46"/>
      <c r="J37" s="45"/>
    </row>
    <row r="38" spans="1:10" ht="12.75">
      <c r="A38" s="41" t="s">
        <v>95</v>
      </c>
      <c r="B38" s="42"/>
      <c r="C38" s="42"/>
      <c r="D38" s="42"/>
      <c r="E38" s="43"/>
      <c r="F38" s="44">
        <v>0.82</v>
      </c>
      <c r="G38" s="45"/>
      <c r="H38" s="44"/>
      <c r="I38" s="46"/>
      <c r="J38" s="45"/>
    </row>
    <row r="39" spans="1:10" ht="12.75">
      <c r="A39" s="41" t="s">
        <v>58</v>
      </c>
      <c r="B39" s="42"/>
      <c r="C39" s="42"/>
      <c r="D39" s="42"/>
      <c r="E39" s="43"/>
      <c r="F39" s="87">
        <v>1.04</v>
      </c>
      <c r="G39" s="88"/>
      <c r="H39" s="44"/>
      <c r="I39" s="46"/>
      <c r="J39" s="45"/>
    </row>
    <row r="40" spans="1:12" ht="12.75">
      <c r="A40" s="5" t="s">
        <v>67</v>
      </c>
      <c r="B40" s="3"/>
      <c r="C40" s="3"/>
      <c r="D40" s="3"/>
      <c r="E40" s="4"/>
      <c r="F40" s="89"/>
      <c r="G40" s="90"/>
      <c r="H40" s="44" t="s">
        <v>28</v>
      </c>
      <c r="I40" s="46"/>
      <c r="J40" s="45"/>
      <c r="L40" s="17"/>
    </row>
    <row r="41" spans="1:10" ht="12.75">
      <c r="A41" s="5" t="s">
        <v>61</v>
      </c>
      <c r="B41" s="3"/>
      <c r="C41" s="3"/>
      <c r="D41" s="3"/>
      <c r="E41" s="4"/>
      <c r="F41" s="91"/>
      <c r="G41" s="92"/>
      <c r="H41" s="44" t="s">
        <v>76</v>
      </c>
      <c r="I41" s="46"/>
      <c r="J41" s="45"/>
    </row>
    <row r="42" spans="1:10" ht="12.75">
      <c r="A42" s="41" t="s">
        <v>69</v>
      </c>
      <c r="B42" s="42"/>
      <c r="C42" s="42"/>
      <c r="D42" s="42"/>
      <c r="E42" s="43"/>
      <c r="F42" s="60">
        <v>0.9</v>
      </c>
      <c r="G42" s="61"/>
      <c r="H42" s="44"/>
      <c r="I42" s="46"/>
      <c r="J42" s="45"/>
    </row>
    <row r="43" spans="1:11" ht="12.75">
      <c r="A43" s="41" t="s">
        <v>74</v>
      </c>
      <c r="B43" s="42"/>
      <c r="C43" s="42"/>
      <c r="D43" s="42"/>
      <c r="E43" s="43"/>
      <c r="F43" s="105">
        <v>0.26</v>
      </c>
      <c r="G43" s="106"/>
      <c r="H43" s="44"/>
      <c r="I43" s="46"/>
      <c r="J43" s="45"/>
      <c r="K43" s="7"/>
    </row>
    <row r="44" spans="1:10" ht="12.75">
      <c r="A44" s="41" t="s">
        <v>75</v>
      </c>
      <c r="B44" s="42"/>
      <c r="C44" s="42"/>
      <c r="D44" s="42"/>
      <c r="E44" s="43"/>
      <c r="F44" s="38">
        <v>0.56</v>
      </c>
      <c r="G44" s="40"/>
      <c r="H44" s="44"/>
      <c r="I44" s="46"/>
      <c r="J44" s="45"/>
    </row>
    <row r="45" spans="1:10" ht="12.75">
      <c r="A45" s="41" t="s">
        <v>37</v>
      </c>
      <c r="B45" s="42"/>
      <c r="C45" s="42"/>
      <c r="D45" s="42"/>
      <c r="E45" s="43"/>
      <c r="F45" s="105">
        <f>F44+F43+F42+F39+F38+F37+F36+F35+F34+F33+F32+F22+F18+F13+F9</f>
        <v>30.750000000000004</v>
      </c>
      <c r="G45" s="82"/>
      <c r="H45" s="44"/>
      <c r="I45" s="46"/>
      <c r="J45" s="45"/>
    </row>
    <row r="46" spans="1:11" ht="12.75">
      <c r="A46" s="41" t="s">
        <v>38</v>
      </c>
      <c r="B46" s="42"/>
      <c r="C46" s="42"/>
      <c r="D46" s="42"/>
      <c r="E46" s="43"/>
      <c r="F46" s="113">
        <v>1.82</v>
      </c>
      <c r="G46" s="189"/>
      <c r="H46" s="44"/>
      <c r="I46" s="46"/>
      <c r="J46" s="45"/>
      <c r="K46" s="7"/>
    </row>
    <row r="47" spans="1:12" ht="12.75">
      <c r="A47" s="41" t="s">
        <v>39</v>
      </c>
      <c r="B47" s="42"/>
      <c r="C47" s="42"/>
      <c r="D47" s="42"/>
      <c r="E47" s="43"/>
      <c r="F47" s="111">
        <f>SUM(F45:F46)</f>
        <v>32.57</v>
      </c>
      <c r="G47" s="112"/>
      <c r="H47" s="113"/>
      <c r="I47" s="46"/>
      <c r="J47" s="45"/>
      <c r="L47" s="24"/>
    </row>
    <row r="48" spans="1:12" ht="12.75">
      <c r="A48" s="115" t="s">
        <v>40</v>
      </c>
      <c r="B48" s="116"/>
      <c r="C48" s="116"/>
      <c r="D48" s="116"/>
      <c r="E48" s="116"/>
      <c r="F48" s="116"/>
      <c r="G48" s="116"/>
      <c r="H48" s="116"/>
      <c r="I48" s="116"/>
      <c r="J48" s="112"/>
      <c r="L48" s="17"/>
    </row>
    <row r="49" spans="1:10" ht="12.75">
      <c r="A49" s="114" t="s">
        <v>41</v>
      </c>
      <c r="B49" s="114"/>
      <c r="C49" s="114"/>
      <c r="D49" s="114"/>
      <c r="E49" s="114"/>
      <c r="F49" s="117"/>
      <c r="G49" s="117"/>
      <c r="H49" s="136" t="s">
        <v>42</v>
      </c>
      <c r="I49" s="137"/>
      <c r="J49" s="138"/>
    </row>
    <row r="50" spans="1:10" ht="12.75">
      <c r="A50" s="114" t="s">
        <v>43</v>
      </c>
      <c r="B50" s="114"/>
      <c r="C50" s="114"/>
      <c r="D50" s="114"/>
      <c r="E50" s="114"/>
      <c r="F50" s="117"/>
      <c r="G50" s="117"/>
      <c r="H50" s="139"/>
      <c r="I50" s="140"/>
      <c r="J50" s="141"/>
    </row>
    <row r="51" spans="1:10" ht="12.75">
      <c r="A51" s="114" t="s">
        <v>44</v>
      </c>
      <c r="B51" s="114"/>
      <c r="C51" s="114"/>
      <c r="D51" s="114"/>
      <c r="E51" s="114"/>
      <c r="F51" s="117"/>
      <c r="G51" s="117"/>
      <c r="H51" s="139"/>
      <c r="I51" s="140"/>
      <c r="J51" s="141"/>
    </row>
    <row r="52" spans="1:10" ht="12.75">
      <c r="A52" s="114" t="s">
        <v>47</v>
      </c>
      <c r="B52" s="114"/>
      <c r="C52" s="114"/>
      <c r="D52" s="114"/>
      <c r="E52" s="114"/>
      <c r="F52" s="117"/>
      <c r="G52" s="117"/>
      <c r="H52" s="139"/>
      <c r="I52" s="140"/>
      <c r="J52" s="141"/>
    </row>
    <row r="53" spans="1:10" ht="12.75">
      <c r="A53" s="114" t="s">
        <v>49</v>
      </c>
      <c r="B53" s="114"/>
      <c r="C53" s="114"/>
      <c r="D53" s="114"/>
      <c r="E53" s="114"/>
      <c r="F53" s="117"/>
      <c r="G53" s="117"/>
      <c r="H53" s="139"/>
      <c r="I53" s="140"/>
      <c r="J53" s="141"/>
    </row>
    <row r="54" spans="1:10" ht="12.75">
      <c r="A54" s="121" t="s">
        <v>81</v>
      </c>
      <c r="B54" s="84"/>
      <c r="C54" s="84"/>
      <c r="D54" s="84"/>
      <c r="E54" s="85"/>
      <c r="F54" s="124"/>
      <c r="G54" s="125"/>
      <c r="H54" s="139"/>
      <c r="I54" s="140"/>
      <c r="J54" s="141"/>
    </row>
    <row r="55" spans="1:10" ht="12.75">
      <c r="A55" s="114" t="s">
        <v>50</v>
      </c>
      <c r="B55" s="114"/>
      <c r="C55" s="114"/>
      <c r="D55" s="114"/>
      <c r="E55" s="114"/>
      <c r="F55" s="117"/>
      <c r="G55" s="117"/>
      <c r="H55" s="139"/>
      <c r="I55" s="140"/>
      <c r="J55" s="141"/>
    </row>
    <row r="56" spans="1:10" ht="12.75">
      <c r="A56" s="121" t="s">
        <v>45</v>
      </c>
      <c r="B56" s="122"/>
      <c r="C56" s="122"/>
      <c r="D56" s="122"/>
      <c r="E56" s="123"/>
      <c r="F56" s="124"/>
      <c r="G56" s="125"/>
      <c r="H56" s="139"/>
      <c r="I56" s="140"/>
      <c r="J56" s="141"/>
    </row>
    <row r="57" spans="1:10" ht="12.75">
      <c r="A57" s="121" t="s">
        <v>46</v>
      </c>
      <c r="B57" s="122"/>
      <c r="C57" s="122"/>
      <c r="D57" s="122"/>
      <c r="E57" s="123"/>
      <c r="F57" s="124"/>
      <c r="G57" s="125"/>
      <c r="H57" s="139"/>
      <c r="I57" s="140"/>
      <c r="J57" s="141"/>
    </row>
    <row r="58" spans="1:10" ht="12.75">
      <c r="A58" s="121" t="s">
        <v>48</v>
      </c>
      <c r="B58" s="122"/>
      <c r="C58" s="122"/>
      <c r="D58" s="122"/>
      <c r="E58" s="123"/>
      <c r="F58" s="124"/>
      <c r="G58" s="125"/>
      <c r="H58" s="139"/>
      <c r="I58" s="140"/>
      <c r="J58" s="141"/>
    </row>
    <row r="59" spans="1:10" ht="12.75">
      <c r="A59" s="121" t="s">
        <v>51</v>
      </c>
      <c r="B59" s="122"/>
      <c r="C59" s="122"/>
      <c r="D59" s="122"/>
      <c r="E59" s="123"/>
      <c r="F59" s="124"/>
      <c r="G59" s="125"/>
      <c r="H59" s="139"/>
      <c r="I59" s="140"/>
      <c r="J59" s="141"/>
    </row>
    <row r="60" spans="1:10" ht="25.5" customHeight="1">
      <c r="A60" s="133" t="s">
        <v>82</v>
      </c>
      <c r="B60" s="134"/>
      <c r="C60" s="134"/>
      <c r="D60" s="134"/>
      <c r="E60" s="135"/>
      <c r="F60" s="124"/>
      <c r="G60" s="125"/>
      <c r="H60" s="139"/>
      <c r="I60" s="140"/>
      <c r="J60" s="141"/>
    </row>
    <row r="61" spans="1:10" ht="12.75">
      <c r="A61" s="121" t="s">
        <v>53</v>
      </c>
      <c r="B61" s="122"/>
      <c r="C61" s="122"/>
      <c r="D61" s="122"/>
      <c r="E61" s="123"/>
      <c r="F61" s="128"/>
      <c r="G61" s="128"/>
      <c r="H61" s="139"/>
      <c r="I61" s="140"/>
      <c r="J61" s="141"/>
    </row>
    <row r="62" spans="1:10" ht="12.75">
      <c r="A62" s="129" t="s">
        <v>52</v>
      </c>
      <c r="B62" s="129"/>
      <c r="C62" s="129"/>
      <c r="D62" s="129"/>
      <c r="E62" s="129"/>
      <c r="F62" s="130">
        <f>F63*12*F8</f>
        <v>117584.37599999999</v>
      </c>
      <c r="G62" s="131"/>
      <c r="H62" s="142"/>
      <c r="I62" s="143"/>
      <c r="J62" s="144"/>
    </row>
    <row r="63" spans="1:10" ht="12.75">
      <c r="A63" s="41" t="s">
        <v>83</v>
      </c>
      <c r="B63" s="42"/>
      <c r="C63" s="42"/>
      <c r="D63" s="42"/>
      <c r="E63" s="43"/>
      <c r="F63" s="149">
        <f>F46</f>
        <v>1.82</v>
      </c>
      <c r="G63" s="149"/>
      <c r="H63" s="127"/>
      <c r="I63" s="127"/>
      <c r="J63" s="127"/>
    </row>
  </sheetData>
  <sheetProtection/>
  <mergeCells count="131">
    <mergeCell ref="A62:E62"/>
    <mergeCell ref="F62:G62"/>
    <mergeCell ref="A63:E63"/>
    <mergeCell ref="F63:G63"/>
    <mergeCell ref="H63:J63"/>
    <mergeCell ref="A59:E59"/>
    <mergeCell ref="F59:G59"/>
    <mergeCell ref="A60:E60"/>
    <mergeCell ref="F60:G60"/>
    <mergeCell ref="A61:E61"/>
    <mergeCell ref="A55:E55"/>
    <mergeCell ref="F55:G55"/>
    <mergeCell ref="F61:G61"/>
    <mergeCell ref="A56:E56"/>
    <mergeCell ref="F56:G56"/>
    <mergeCell ref="A57:E57"/>
    <mergeCell ref="F57:G57"/>
    <mergeCell ref="A58:E58"/>
    <mergeCell ref="F58:G58"/>
    <mergeCell ref="F51:G51"/>
    <mergeCell ref="A52:E52"/>
    <mergeCell ref="F52:G52"/>
    <mergeCell ref="A53:E53"/>
    <mergeCell ref="F53:G53"/>
    <mergeCell ref="A54:E54"/>
    <mergeCell ref="F54:G54"/>
    <mergeCell ref="A47:E47"/>
    <mergeCell ref="F47:G47"/>
    <mergeCell ref="H47:J47"/>
    <mergeCell ref="A48:J48"/>
    <mergeCell ref="A49:E49"/>
    <mergeCell ref="F49:G49"/>
    <mergeCell ref="H49:J62"/>
    <mergeCell ref="A50:E50"/>
    <mergeCell ref="F50:G50"/>
    <mergeCell ref="A51:E51"/>
    <mergeCell ref="A44:E44"/>
    <mergeCell ref="F44:G44"/>
    <mergeCell ref="H44:J44"/>
    <mergeCell ref="A46:E46"/>
    <mergeCell ref="F46:G46"/>
    <mergeCell ref="H46:J46"/>
    <mergeCell ref="A42:E42"/>
    <mergeCell ref="F42:G42"/>
    <mergeCell ref="H42:J42"/>
    <mergeCell ref="A39:E39"/>
    <mergeCell ref="A45:E45"/>
    <mergeCell ref="F45:G45"/>
    <mergeCell ref="H45:J45"/>
    <mergeCell ref="A43:E43"/>
    <mergeCell ref="F43:G43"/>
    <mergeCell ref="H43:J43"/>
    <mergeCell ref="A37:E37"/>
    <mergeCell ref="F37:G37"/>
    <mergeCell ref="H37:J37"/>
    <mergeCell ref="F39:G41"/>
    <mergeCell ref="H39:J39"/>
    <mergeCell ref="H40:J40"/>
    <mergeCell ref="H41:J41"/>
    <mergeCell ref="A38:E38"/>
    <mergeCell ref="F38:G38"/>
    <mergeCell ref="H38:J38"/>
    <mergeCell ref="A35:E35"/>
    <mergeCell ref="F35:G35"/>
    <mergeCell ref="H35:J35"/>
    <mergeCell ref="A36:E36"/>
    <mergeCell ref="F36:G36"/>
    <mergeCell ref="H36:J36"/>
    <mergeCell ref="F32:G32"/>
    <mergeCell ref="H32:J32"/>
    <mergeCell ref="A33:E33"/>
    <mergeCell ref="F33:G33"/>
    <mergeCell ref="H33:J33"/>
    <mergeCell ref="A34:E34"/>
    <mergeCell ref="F34:G34"/>
    <mergeCell ref="H34:J34"/>
    <mergeCell ref="A32:E32"/>
    <mergeCell ref="A22:E22"/>
    <mergeCell ref="H22:J22"/>
    <mergeCell ref="A23:E24"/>
    <mergeCell ref="H23:J24"/>
    <mergeCell ref="A25:E27"/>
    <mergeCell ref="H25:J27"/>
    <mergeCell ref="F22:G22"/>
    <mergeCell ref="F23:G24"/>
    <mergeCell ref="F25:G27"/>
    <mergeCell ref="A18:E18"/>
    <mergeCell ref="F18:G21"/>
    <mergeCell ref="H18:J18"/>
    <mergeCell ref="A19:E19"/>
    <mergeCell ref="H19:J19"/>
    <mergeCell ref="A20:E20"/>
    <mergeCell ref="H20:J20"/>
    <mergeCell ref="A21:E21"/>
    <mergeCell ref="H21:J21"/>
    <mergeCell ref="A13:E13"/>
    <mergeCell ref="F13:G17"/>
    <mergeCell ref="H13:J13"/>
    <mergeCell ref="A14:E15"/>
    <mergeCell ref="H14:J15"/>
    <mergeCell ref="A16:E16"/>
    <mergeCell ref="H16:J16"/>
    <mergeCell ref="A17:E17"/>
    <mergeCell ref="H17:J17"/>
    <mergeCell ref="A9:E9"/>
    <mergeCell ref="F9:G12"/>
    <mergeCell ref="H9:J9"/>
    <mergeCell ref="A10:E10"/>
    <mergeCell ref="H10:J10"/>
    <mergeCell ref="A11:E11"/>
    <mergeCell ref="H11:J11"/>
    <mergeCell ref="A12:E12"/>
    <mergeCell ref="H12:J12"/>
    <mergeCell ref="A7:E7"/>
    <mergeCell ref="F7:G7"/>
    <mergeCell ref="H7:J7"/>
    <mergeCell ref="A8:E8"/>
    <mergeCell ref="F8:G8"/>
    <mergeCell ref="H8:J8"/>
    <mergeCell ref="A2:J2"/>
    <mergeCell ref="A3:J3"/>
    <mergeCell ref="A4:J4"/>
    <mergeCell ref="A5:E6"/>
    <mergeCell ref="F5:G6"/>
    <mergeCell ref="H5:J6"/>
    <mergeCell ref="F28:G30"/>
    <mergeCell ref="A31:E31"/>
    <mergeCell ref="F31:G31"/>
    <mergeCell ref="H31:J31"/>
    <mergeCell ref="A28:E30"/>
    <mergeCell ref="H28:J30"/>
  </mergeCells>
  <printOptions/>
  <pageMargins left="0.75" right="0.75" top="1" bottom="1" header="0.5" footer="0.5"/>
  <pageSetup orientation="portrait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2:N62"/>
  <sheetViews>
    <sheetView zoomScalePageLayoutView="0" workbookViewId="0" topLeftCell="A28">
      <selection activeCell="K34" sqref="K34:M49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0.8515625" style="0" bestFit="1" customWidth="1"/>
    <col min="14" max="14" width="9.8515625" style="0" bestFit="1" customWidth="1"/>
  </cols>
  <sheetData>
    <row r="2" spans="1:10" ht="12.75">
      <c r="A2" s="64" t="s">
        <v>88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2.75">
      <c r="A3" s="64" t="s">
        <v>110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2.75">
      <c r="A4" s="65"/>
      <c r="B4" s="65"/>
      <c r="C4" s="65"/>
      <c r="D4" s="65"/>
      <c r="E4" s="65"/>
      <c r="F4" s="65"/>
      <c r="G4" s="65"/>
      <c r="H4" s="65"/>
      <c r="I4" s="65"/>
      <c r="J4" s="65"/>
    </row>
    <row r="5" spans="1:10" ht="12.75">
      <c r="A5" s="66" t="s">
        <v>0</v>
      </c>
      <c r="B5" s="67"/>
      <c r="C5" s="67"/>
      <c r="D5" s="67"/>
      <c r="E5" s="68"/>
      <c r="F5" s="72" t="s">
        <v>1</v>
      </c>
      <c r="G5" s="73"/>
      <c r="H5" s="66" t="s">
        <v>2</v>
      </c>
      <c r="I5" s="67"/>
      <c r="J5" s="68"/>
    </row>
    <row r="6" spans="1:10" ht="12.75">
      <c r="A6" s="69"/>
      <c r="B6" s="70"/>
      <c r="C6" s="70"/>
      <c r="D6" s="70"/>
      <c r="E6" s="71"/>
      <c r="F6" s="74"/>
      <c r="G6" s="75"/>
      <c r="H6" s="69"/>
      <c r="I6" s="70"/>
      <c r="J6" s="71"/>
    </row>
    <row r="7" spans="1:10" ht="12.75">
      <c r="A7" s="76"/>
      <c r="B7" s="76"/>
      <c r="C7" s="76"/>
      <c r="D7" s="76"/>
      <c r="E7" s="77"/>
      <c r="F7" s="78"/>
      <c r="G7" s="79"/>
      <c r="H7" s="80"/>
      <c r="I7" s="81"/>
      <c r="J7" s="82"/>
    </row>
    <row r="8" spans="1:10" ht="12.75">
      <c r="A8" s="76" t="s">
        <v>3</v>
      </c>
      <c r="B8" s="76"/>
      <c r="C8" s="76"/>
      <c r="D8" s="76"/>
      <c r="E8" s="77"/>
      <c r="F8" s="78">
        <v>3439.1</v>
      </c>
      <c r="G8" s="79"/>
      <c r="H8" s="80"/>
      <c r="I8" s="81"/>
      <c r="J8" s="82"/>
    </row>
    <row r="9" spans="1:10" ht="12.75">
      <c r="A9" s="76" t="s">
        <v>4</v>
      </c>
      <c r="B9" s="76"/>
      <c r="C9" s="76"/>
      <c r="D9" s="76"/>
      <c r="E9" s="77"/>
      <c r="F9" s="78"/>
      <c r="G9" s="152"/>
      <c r="H9" s="80"/>
      <c r="I9" s="81"/>
      <c r="J9" s="82"/>
    </row>
    <row r="10" spans="1:10" ht="12.75">
      <c r="A10" s="86" t="s">
        <v>5</v>
      </c>
      <c r="B10" s="86"/>
      <c r="C10" s="86"/>
      <c r="D10" s="86"/>
      <c r="E10" s="86"/>
      <c r="F10" s="87">
        <v>3.07</v>
      </c>
      <c r="G10" s="88"/>
      <c r="H10" s="44"/>
      <c r="I10" s="46"/>
      <c r="J10" s="45"/>
    </row>
    <row r="11" spans="1:10" ht="12.75">
      <c r="A11" s="57" t="s">
        <v>6</v>
      </c>
      <c r="B11" s="58"/>
      <c r="C11" s="58"/>
      <c r="D11" s="58"/>
      <c r="E11" s="58"/>
      <c r="F11" s="89"/>
      <c r="G11" s="90"/>
      <c r="H11" s="38" t="s">
        <v>77</v>
      </c>
      <c r="I11" s="39"/>
      <c r="J11" s="40"/>
    </row>
    <row r="12" spans="1:10" ht="12.75">
      <c r="A12" s="83" t="s">
        <v>8</v>
      </c>
      <c r="B12" s="84"/>
      <c r="C12" s="84"/>
      <c r="D12" s="84"/>
      <c r="E12" s="84"/>
      <c r="F12" s="89"/>
      <c r="G12" s="90"/>
      <c r="H12" s="44" t="s">
        <v>9</v>
      </c>
      <c r="I12" s="46"/>
      <c r="J12" s="45"/>
    </row>
    <row r="13" spans="1:10" ht="12.75">
      <c r="A13" s="41" t="s">
        <v>11</v>
      </c>
      <c r="B13" s="42"/>
      <c r="C13" s="42"/>
      <c r="D13" s="42"/>
      <c r="E13" s="43"/>
      <c r="F13" s="87">
        <v>2.44</v>
      </c>
      <c r="G13" s="88"/>
      <c r="H13" s="44"/>
      <c r="I13" s="46"/>
      <c r="J13" s="45"/>
    </row>
    <row r="14" spans="1:10" ht="12.75">
      <c r="A14" s="48" t="s">
        <v>12</v>
      </c>
      <c r="B14" s="49"/>
      <c r="C14" s="49"/>
      <c r="D14" s="49"/>
      <c r="E14" s="50"/>
      <c r="F14" s="89"/>
      <c r="G14" s="90"/>
      <c r="H14" s="87" t="s">
        <v>13</v>
      </c>
      <c r="I14" s="93"/>
      <c r="J14" s="88"/>
    </row>
    <row r="15" spans="1:10" ht="12.75">
      <c r="A15" s="54"/>
      <c r="B15" s="55"/>
      <c r="C15" s="55"/>
      <c r="D15" s="55"/>
      <c r="E15" s="56"/>
      <c r="F15" s="89"/>
      <c r="G15" s="90"/>
      <c r="H15" s="91"/>
      <c r="I15" s="94"/>
      <c r="J15" s="92"/>
    </row>
    <row r="16" spans="1:10" ht="12.75">
      <c r="A16" s="83" t="s">
        <v>14</v>
      </c>
      <c r="B16" s="84"/>
      <c r="C16" s="84"/>
      <c r="D16" s="84"/>
      <c r="E16" s="85"/>
      <c r="F16" s="89"/>
      <c r="G16" s="90"/>
      <c r="H16" s="44" t="s">
        <v>15</v>
      </c>
      <c r="I16" s="46"/>
      <c r="J16" s="45"/>
    </row>
    <row r="17" spans="1:10" ht="12.75">
      <c r="A17" s="83" t="s">
        <v>16</v>
      </c>
      <c r="B17" s="84"/>
      <c r="C17" s="84"/>
      <c r="D17" s="84"/>
      <c r="E17" s="85"/>
      <c r="F17" s="91"/>
      <c r="G17" s="92"/>
      <c r="H17" s="44" t="s">
        <v>17</v>
      </c>
      <c r="I17" s="46"/>
      <c r="J17" s="45"/>
    </row>
    <row r="18" spans="1:10" ht="12.75">
      <c r="A18" s="97" t="s">
        <v>18</v>
      </c>
      <c r="B18" s="98"/>
      <c r="C18" s="98"/>
      <c r="D18" s="98"/>
      <c r="E18" s="99"/>
      <c r="F18" s="87">
        <v>0.46</v>
      </c>
      <c r="G18" s="88"/>
      <c r="H18" s="46"/>
      <c r="I18" s="46"/>
      <c r="J18" s="45"/>
    </row>
    <row r="19" spans="1:10" ht="12.75">
      <c r="A19" s="83" t="s">
        <v>19</v>
      </c>
      <c r="B19" s="84"/>
      <c r="C19" s="84"/>
      <c r="D19" s="84"/>
      <c r="E19" s="85"/>
      <c r="F19" s="89"/>
      <c r="G19" s="90"/>
      <c r="H19" s="46"/>
      <c r="I19" s="46"/>
      <c r="J19" s="45"/>
    </row>
    <row r="20" spans="1:10" ht="12.75">
      <c r="A20" s="100" t="s">
        <v>20</v>
      </c>
      <c r="B20" s="101"/>
      <c r="C20" s="101"/>
      <c r="D20" s="101"/>
      <c r="E20" s="102"/>
      <c r="F20" s="89"/>
      <c r="G20" s="90"/>
      <c r="H20" s="46" t="s">
        <v>90</v>
      </c>
      <c r="I20" s="46"/>
      <c r="J20" s="45"/>
    </row>
    <row r="21" spans="1:10" ht="12.75">
      <c r="A21" s="83" t="s">
        <v>22</v>
      </c>
      <c r="B21" s="84"/>
      <c r="C21" s="84"/>
      <c r="D21" s="84"/>
      <c r="E21" s="85"/>
      <c r="F21" s="89"/>
      <c r="G21" s="90"/>
      <c r="H21" s="87"/>
      <c r="I21" s="93"/>
      <c r="J21" s="88"/>
    </row>
    <row r="22" spans="1:10" ht="12.75">
      <c r="A22" s="41" t="s">
        <v>23</v>
      </c>
      <c r="B22" s="42"/>
      <c r="C22" s="42"/>
      <c r="D22" s="42"/>
      <c r="E22" s="43"/>
      <c r="F22" s="47">
        <f>F23+F25+F28+F31</f>
        <v>8.35</v>
      </c>
      <c r="G22" s="47"/>
      <c r="H22" s="44"/>
      <c r="I22" s="46"/>
      <c r="J22" s="45"/>
    </row>
    <row r="23" spans="1:10" ht="12.75">
      <c r="A23" s="48" t="s">
        <v>24</v>
      </c>
      <c r="B23" s="49"/>
      <c r="C23" s="49"/>
      <c r="D23" s="49"/>
      <c r="E23" s="50"/>
      <c r="F23" s="47">
        <v>2.43</v>
      </c>
      <c r="G23" s="47"/>
      <c r="H23" s="87" t="s">
        <v>25</v>
      </c>
      <c r="I23" s="93"/>
      <c r="J23" s="88"/>
    </row>
    <row r="24" spans="1:10" ht="26.25" customHeight="1">
      <c r="A24" s="54"/>
      <c r="B24" s="55"/>
      <c r="C24" s="55"/>
      <c r="D24" s="55"/>
      <c r="E24" s="56"/>
      <c r="F24" s="47"/>
      <c r="G24" s="47"/>
      <c r="H24" s="91"/>
      <c r="I24" s="94"/>
      <c r="J24" s="92"/>
    </row>
    <row r="25" spans="1:10" ht="12.75" customHeight="1">
      <c r="A25" s="48" t="s">
        <v>93</v>
      </c>
      <c r="B25" s="49"/>
      <c r="C25" s="49"/>
      <c r="D25" s="49"/>
      <c r="E25" s="50"/>
      <c r="F25" s="47">
        <v>4.13</v>
      </c>
      <c r="G25" s="47"/>
      <c r="H25" s="95" t="str">
        <f>H23</f>
        <v>Круглосуточно</v>
      </c>
      <c r="I25" s="93"/>
      <c r="J25" s="88"/>
    </row>
    <row r="26" spans="1:10" ht="12.75">
      <c r="A26" s="51"/>
      <c r="B26" s="52"/>
      <c r="C26" s="52"/>
      <c r="D26" s="52"/>
      <c r="E26" s="53"/>
      <c r="F26" s="47"/>
      <c r="G26" s="47"/>
      <c r="H26" s="89"/>
      <c r="I26" s="96"/>
      <c r="J26" s="90"/>
    </row>
    <row r="27" spans="1:10" ht="0.75" customHeight="1">
      <c r="A27" s="54"/>
      <c r="B27" s="55"/>
      <c r="C27" s="55"/>
      <c r="D27" s="55"/>
      <c r="E27" s="56"/>
      <c r="F27" s="47"/>
      <c r="G27" s="47"/>
      <c r="H27" s="91"/>
      <c r="I27" s="94"/>
      <c r="J27" s="92"/>
    </row>
    <row r="28" spans="1:10" ht="12.75">
      <c r="A28" s="48" t="s">
        <v>94</v>
      </c>
      <c r="B28" s="49"/>
      <c r="C28" s="49"/>
      <c r="D28" s="49"/>
      <c r="E28" s="50"/>
      <c r="F28" s="47">
        <v>1.39</v>
      </c>
      <c r="G28" s="47"/>
      <c r="H28" s="87" t="str">
        <f>H25</f>
        <v>Круглосуточно</v>
      </c>
      <c r="I28" s="93"/>
      <c r="J28" s="88"/>
    </row>
    <row r="29" spans="1:10" ht="12" customHeight="1">
      <c r="A29" s="51"/>
      <c r="B29" s="52"/>
      <c r="C29" s="52"/>
      <c r="D29" s="52"/>
      <c r="E29" s="53"/>
      <c r="F29" s="47"/>
      <c r="G29" s="47"/>
      <c r="H29" s="89"/>
      <c r="I29" s="96"/>
      <c r="J29" s="90"/>
    </row>
    <row r="30" spans="1:10" ht="12.75" hidden="1">
      <c r="A30" s="54"/>
      <c r="B30" s="55"/>
      <c r="C30" s="55"/>
      <c r="D30" s="55"/>
      <c r="E30" s="56"/>
      <c r="F30" s="22"/>
      <c r="G30" s="23"/>
      <c r="H30" s="91"/>
      <c r="I30" s="94"/>
      <c r="J30" s="92"/>
    </row>
    <row r="31" spans="1:10" ht="12.75">
      <c r="A31" s="57" t="s">
        <v>89</v>
      </c>
      <c r="B31" s="58"/>
      <c r="C31" s="58"/>
      <c r="D31" s="58"/>
      <c r="E31" s="59"/>
      <c r="F31" s="60">
        <v>0.4</v>
      </c>
      <c r="G31" s="61"/>
      <c r="H31" s="38" t="str">
        <f>H28</f>
        <v>Круглосуточно</v>
      </c>
      <c r="I31" s="39"/>
      <c r="J31" s="40"/>
    </row>
    <row r="32" spans="1:10" ht="12.75">
      <c r="A32" s="41" t="s">
        <v>27</v>
      </c>
      <c r="B32" s="42"/>
      <c r="C32" s="42"/>
      <c r="D32" s="42"/>
      <c r="E32" s="43"/>
      <c r="F32" s="44">
        <v>0.12</v>
      </c>
      <c r="G32" s="45"/>
      <c r="H32" s="44" t="str">
        <f>H42</f>
        <v>Ежемесячно</v>
      </c>
      <c r="I32" s="46"/>
      <c r="J32" s="45"/>
    </row>
    <row r="33" spans="1:10" ht="12.75">
      <c r="A33" s="41" t="s">
        <v>29</v>
      </c>
      <c r="B33" s="42"/>
      <c r="C33" s="42"/>
      <c r="D33" s="42"/>
      <c r="E33" s="43"/>
      <c r="F33" s="44">
        <v>0.82</v>
      </c>
      <c r="G33" s="45"/>
      <c r="H33" s="44" t="str">
        <f>H42</f>
        <v>Ежемесячно</v>
      </c>
      <c r="I33" s="46"/>
      <c r="J33" s="45"/>
    </row>
    <row r="34" spans="1:11" ht="12.75">
      <c r="A34" s="41" t="s">
        <v>54</v>
      </c>
      <c r="B34" s="42"/>
      <c r="C34" s="42"/>
      <c r="D34" s="42"/>
      <c r="E34" s="43"/>
      <c r="F34" s="105">
        <v>0.29</v>
      </c>
      <c r="G34" s="106"/>
      <c r="H34" s="44" t="s">
        <v>31</v>
      </c>
      <c r="I34" s="46"/>
      <c r="J34" s="45"/>
      <c r="K34" s="7"/>
    </row>
    <row r="35" spans="1:10" ht="12.75">
      <c r="A35" s="107" t="s">
        <v>62</v>
      </c>
      <c r="B35" s="108"/>
      <c r="C35" s="108"/>
      <c r="D35" s="108"/>
      <c r="E35" s="109"/>
      <c r="F35" s="60">
        <v>2.54</v>
      </c>
      <c r="G35" s="61"/>
      <c r="H35" s="110" t="s">
        <v>34</v>
      </c>
      <c r="I35" s="46"/>
      <c r="J35" s="45"/>
    </row>
    <row r="36" spans="1:10" ht="12.75">
      <c r="A36" s="41" t="s">
        <v>32</v>
      </c>
      <c r="B36" s="42"/>
      <c r="C36" s="42"/>
      <c r="D36" s="42"/>
      <c r="E36" s="43"/>
      <c r="F36" s="44">
        <v>2.97</v>
      </c>
      <c r="G36" s="45"/>
      <c r="H36" s="44"/>
      <c r="I36" s="46"/>
      <c r="J36" s="45"/>
    </row>
    <row r="37" spans="1:10" ht="12.75">
      <c r="A37" s="41" t="s">
        <v>97</v>
      </c>
      <c r="B37" s="42"/>
      <c r="C37" s="42"/>
      <c r="D37" s="42"/>
      <c r="E37" s="43"/>
      <c r="F37" s="44">
        <v>0.82</v>
      </c>
      <c r="G37" s="45"/>
      <c r="H37" s="44"/>
      <c r="I37" s="46"/>
      <c r="J37" s="45"/>
    </row>
    <row r="38" spans="1:10" ht="12.75">
      <c r="A38" s="41" t="s">
        <v>58</v>
      </c>
      <c r="B38" s="42"/>
      <c r="C38" s="42"/>
      <c r="D38" s="42"/>
      <c r="E38" s="43"/>
      <c r="F38" s="87">
        <v>1.89</v>
      </c>
      <c r="G38" s="88"/>
      <c r="H38" s="44"/>
      <c r="I38" s="46"/>
      <c r="J38" s="45"/>
    </row>
    <row r="39" spans="1:10" ht="12.75">
      <c r="A39" s="5" t="s">
        <v>59</v>
      </c>
      <c r="B39" s="3"/>
      <c r="C39" s="3"/>
      <c r="D39" s="3"/>
      <c r="E39" s="4"/>
      <c r="F39" s="89"/>
      <c r="G39" s="90"/>
      <c r="H39" s="44" t="s">
        <v>28</v>
      </c>
      <c r="I39" s="46"/>
      <c r="J39" s="45"/>
    </row>
    <row r="40" spans="1:10" ht="12.75">
      <c r="A40" s="5" t="s">
        <v>60</v>
      </c>
      <c r="B40" s="3"/>
      <c r="C40" s="3"/>
      <c r="D40" s="3"/>
      <c r="E40" s="4"/>
      <c r="F40" s="91"/>
      <c r="G40" s="92"/>
      <c r="H40" s="44" t="s">
        <v>91</v>
      </c>
      <c r="I40" s="46"/>
      <c r="J40" s="45"/>
    </row>
    <row r="41" spans="1:10" ht="12.75">
      <c r="A41" s="41" t="s">
        <v>68</v>
      </c>
      <c r="B41" s="42"/>
      <c r="C41" s="42"/>
      <c r="D41" s="42"/>
      <c r="E41" s="43"/>
      <c r="F41" s="60">
        <v>0.9</v>
      </c>
      <c r="G41" s="61"/>
      <c r="H41" s="44" t="s">
        <v>92</v>
      </c>
      <c r="I41" s="46"/>
      <c r="J41" s="45"/>
    </row>
    <row r="42" spans="1:10" ht="12.75">
      <c r="A42" s="41" t="s">
        <v>72</v>
      </c>
      <c r="B42" s="42"/>
      <c r="C42" s="42"/>
      <c r="D42" s="42"/>
      <c r="E42" s="43"/>
      <c r="F42" s="38">
        <v>0.42</v>
      </c>
      <c r="G42" s="40"/>
      <c r="H42" s="44" t="str">
        <f>H41</f>
        <v>Ежемесячно</v>
      </c>
      <c r="I42" s="46"/>
      <c r="J42" s="45"/>
    </row>
    <row r="43" spans="1:10" ht="12.75">
      <c r="A43" s="41" t="s">
        <v>73</v>
      </c>
      <c r="B43" s="42"/>
      <c r="C43" s="42"/>
      <c r="D43" s="42"/>
      <c r="E43" s="43"/>
      <c r="F43" s="38">
        <v>1.74</v>
      </c>
      <c r="G43" s="40"/>
      <c r="H43" s="44" t="str">
        <f>H42</f>
        <v>Ежемесячно</v>
      </c>
      <c r="I43" s="46"/>
      <c r="J43" s="45"/>
    </row>
    <row r="44" spans="1:10" ht="12.75">
      <c r="A44" s="41" t="s">
        <v>37</v>
      </c>
      <c r="B44" s="42"/>
      <c r="C44" s="42"/>
      <c r="D44" s="42"/>
      <c r="E44" s="43"/>
      <c r="F44" s="105">
        <f>F43+F42+F41+F38+F37+F36+F35+F34+F33+F32+F22+F18+F13+F10</f>
        <v>26.830000000000002</v>
      </c>
      <c r="G44" s="82"/>
      <c r="H44" s="44"/>
      <c r="I44" s="46"/>
      <c r="J44" s="45"/>
    </row>
    <row r="45" spans="1:12" ht="12.75">
      <c r="A45" s="41" t="s">
        <v>38</v>
      </c>
      <c r="B45" s="42"/>
      <c r="C45" s="42"/>
      <c r="D45" s="42"/>
      <c r="E45" s="43"/>
      <c r="F45" s="113">
        <f>F62</f>
        <v>3.7199999999999998</v>
      </c>
      <c r="G45" s="189"/>
      <c r="H45" s="44"/>
      <c r="I45" s="46"/>
      <c r="J45" s="45"/>
      <c r="K45" s="7"/>
      <c r="L45" s="13"/>
    </row>
    <row r="46" spans="1:14" ht="12.75">
      <c r="A46" s="41" t="s">
        <v>39</v>
      </c>
      <c r="B46" s="42"/>
      <c r="C46" s="42"/>
      <c r="D46" s="42"/>
      <c r="E46" s="43"/>
      <c r="F46" s="111">
        <f>SUM(F44:F45)</f>
        <v>30.55</v>
      </c>
      <c r="G46" s="112"/>
      <c r="H46" s="113"/>
      <c r="I46" s="46"/>
      <c r="J46" s="45"/>
      <c r="N46" s="12"/>
    </row>
    <row r="47" spans="1:12" ht="12.75">
      <c r="A47" s="115" t="s">
        <v>40</v>
      </c>
      <c r="B47" s="116"/>
      <c r="C47" s="116"/>
      <c r="D47" s="116"/>
      <c r="E47" s="116"/>
      <c r="F47" s="116"/>
      <c r="G47" s="116"/>
      <c r="H47" s="116"/>
      <c r="I47" s="116"/>
      <c r="J47" s="112"/>
      <c r="L47" s="17"/>
    </row>
    <row r="48" spans="1:12" ht="12.75">
      <c r="A48" s="114" t="s">
        <v>41</v>
      </c>
      <c r="B48" s="114"/>
      <c r="C48" s="114"/>
      <c r="D48" s="114"/>
      <c r="E48" s="114"/>
      <c r="F48" s="117"/>
      <c r="G48" s="117"/>
      <c r="H48" s="136" t="s">
        <v>42</v>
      </c>
      <c r="I48" s="137"/>
      <c r="J48" s="138"/>
      <c r="L48" s="24"/>
    </row>
    <row r="49" spans="1:10" ht="12.75">
      <c r="A49" s="114" t="s">
        <v>43</v>
      </c>
      <c r="B49" s="114"/>
      <c r="C49" s="114"/>
      <c r="D49" s="114"/>
      <c r="E49" s="114"/>
      <c r="F49" s="117"/>
      <c r="G49" s="117"/>
      <c r="H49" s="139"/>
      <c r="I49" s="140"/>
      <c r="J49" s="141"/>
    </row>
    <row r="50" spans="1:10" ht="12.75">
      <c r="A50" s="114" t="s">
        <v>44</v>
      </c>
      <c r="B50" s="114"/>
      <c r="C50" s="114"/>
      <c r="D50" s="114"/>
      <c r="E50" s="114"/>
      <c r="F50" s="117"/>
      <c r="G50" s="117"/>
      <c r="H50" s="139"/>
      <c r="I50" s="140"/>
      <c r="J50" s="141"/>
    </row>
    <row r="51" spans="1:10" ht="12.75">
      <c r="A51" s="114" t="s">
        <v>47</v>
      </c>
      <c r="B51" s="114"/>
      <c r="C51" s="114"/>
      <c r="D51" s="114"/>
      <c r="E51" s="114"/>
      <c r="F51" s="117"/>
      <c r="G51" s="117"/>
      <c r="H51" s="139"/>
      <c r="I51" s="140"/>
      <c r="J51" s="141"/>
    </row>
    <row r="52" spans="1:12" ht="12.75">
      <c r="A52" s="114" t="s">
        <v>49</v>
      </c>
      <c r="B52" s="114"/>
      <c r="C52" s="114"/>
      <c r="D52" s="114"/>
      <c r="E52" s="114"/>
      <c r="F52" s="117"/>
      <c r="G52" s="117"/>
      <c r="H52" s="139"/>
      <c r="I52" s="140"/>
      <c r="J52" s="141"/>
      <c r="L52" s="6"/>
    </row>
    <row r="53" spans="1:10" ht="12.75">
      <c r="A53" s="121" t="s">
        <v>81</v>
      </c>
      <c r="B53" s="84"/>
      <c r="C53" s="84"/>
      <c r="D53" s="84"/>
      <c r="E53" s="85"/>
      <c r="F53" s="124"/>
      <c r="G53" s="125"/>
      <c r="H53" s="139"/>
      <c r="I53" s="140"/>
      <c r="J53" s="141"/>
    </row>
    <row r="54" spans="1:10" ht="12.75">
      <c r="A54" s="114" t="s">
        <v>50</v>
      </c>
      <c r="B54" s="114"/>
      <c r="C54" s="114"/>
      <c r="D54" s="114"/>
      <c r="E54" s="114"/>
      <c r="F54" s="117"/>
      <c r="G54" s="117"/>
      <c r="H54" s="139"/>
      <c r="I54" s="140"/>
      <c r="J54" s="141"/>
    </row>
    <row r="55" spans="1:10" ht="12.75">
      <c r="A55" s="121" t="s">
        <v>45</v>
      </c>
      <c r="B55" s="122"/>
      <c r="C55" s="122"/>
      <c r="D55" s="122"/>
      <c r="E55" s="123"/>
      <c r="F55" s="124"/>
      <c r="G55" s="125"/>
      <c r="H55" s="139"/>
      <c r="I55" s="140"/>
      <c r="J55" s="141"/>
    </row>
    <row r="56" spans="1:10" ht="12.75">
      <c r="A56" s="121" t="s">
        <v>46</v>
      </c>
      <c r="B56" s="122"/>
      <c r="C56" s="122"/>
      <c r="D56" s="122"/>
      <c r="E56" s="123"/>
      <c r="F56" s="124"/>
      <c r="G56" s="125"/>
      <c r="H56" s="139"/>
      <c r="I56" s="140"/>
      <c r="J56" s="141"/>
    </row>
    <row r="57" spans="1:10" ht="12.75">
      <c r="A57" s="121" t="s">
        <v>48</v>
      </c>
      <c r="B57" s="122"/>
      <c r="C57" s="122"/>
      <c r="D57" s="122"/>
      <c r="E57" s="123"/>
      <c r="F57" s="124"/>
      <c r="G57" s="125"/>
      <c r="H57" s="139"/>
      <c r="I57" s="140"/>
      <c r="J57" s="141"/>
    </row>
    <row r="58" spans="1:10" ht="12.75">
      <c r="A58" s="121" t="s">
        <v>51</v>
      </c>
      <c r="B58" s="122"/>
      <c r="C58" s="122"/>
      <c r="D58" s="122"/>
      <c r="E58" s="123"/>
      <c r="F58" s="124"/>
      <c r="G58" s="125"/>
      <c r="H58" s="139"/>
      <c r="I58" s="140"/>
      <c r="J58" s="141"/>
    </row>
    <row r="59" spans="1:10" ht="24.75" customHeight="1">
      <c r="A59" s="133" t="s">
        <v>82</v>
      </c>
      <c r="B59" s="134"/>
      <c r="C59" s="134"/>
      <c r="D59" s="134"/>
      <c r="E59" s="135"/>
      <c r="F59" s="124"/>
      <c r="G59" s="125"/>
      <c r="H59" s="139"/>
      <c r="I59" s="140"/>
      <c r="J59" s="141"/>
    </row>
    <row r="60" spans="1:10" ht="12.75">
      <c r="A60" s="121" t="s">
        <v>53</v>
      </c>
      <c r="B60" s="122"/>
      <c r="C60" s="122"/>
      <c r="D60" s="122"/>
      <c r="E60" s="123"/>
      <c r="F60" s="128"/>
      <c r="G60" s="128"/>
      <c r="H60" s="139"/>
      <c r="I60" s="140"/>
      <c r="J60" s="141"/>
    </row>
    <row r="61" spans="1:10" ht="12.75">
      <c r="A61" s="129" t="s">
        <v>52</v>
      </c>
      <c r="B61" s="129"/>
      <c r="C61" s="129"/>
      <c r="D61" s="129"/>
      <c r="E61" s="129"/>
      <c r="F61" s="130">
        <f>3.72*12*F8</f>
        <v>153521.424</v>
      </c>
      <c r="G61" s="131"/>
      <c r="H61" s="142"/>
      <c r="I61" s="143"/>
      <c r="J61" s="144"/>
    </row>
    <row r="62" spans="1:10" ht="12.75">
      <c r="A62" s="41" t="s">
        <v>83</v>
      </c>
      <c r="B62" s="42"/>
      <c r="C62" s="42"/>
      <c r="D62" s="42"/>
      <c r="E62" s="43"/>
      <c r="F62" s="149">
        <f>F61/12/F8</f>
        <v>3.7199999999999998</v>
      </c>
      <c r="G62" s="149"/>
      <c r="H62" s="127"/>
      <c r="I62" s="127"/>
      <c r="J62" s="127"/>
    </row>
  </sheetData>
  <sheetProtection/>
  <mergeCells count="129">
    <mergeCell ref="A62:E62"/>
    <mergeCell ref="F62:G62"/>
    <mergeCell ref="H62:J62"/>
    <mergeCell ref="A59:E59"/>
    <mergeCell ref="F59:G59"/>
    <mergeCell ref="A60:E60"/>
    <mergeCell ref="F60:G60"/>
    <mergeCell ref="A61:E61"/>
    <mergeCell ref="F61:G61"/>
    <mergeCell ref="A56:E56"/>
    <mergeCell ref="F56:G56"/>
    <mergeCell ref="A57:E57"/>
    <mergeCell ref="F57:G57"/>
    <mergeCell ref="A58:E58"/>
    <mergeCell ref="F58:G58"/>
    <mergeCell ref="F52:G52"/>
    <mergeCell ref="A53:E53"/>
    <mergeCell ref="F53:G53"/>
    <mergeCell ref="A54:E54"/>
    <mergeCell ref="F54:G54"/>
    <mergeCell ref="A55:E55"/>
    <mergeCell ref="F55:G55"/>
    <mergeCell ref="A48:E48"/>
    <mergeCell ref="F48:G48"/>
    <mergeCell ref="H48:J61"/>
    <mergeCell ref="A49:E49"/>
    <mergeCell ref="F49:G49"/>
    <mergeCell ref="A50:E50"/>
    <mergeCell ref="F50:G50"/>
    <mergeCell ref="A51:E51"/>
    <mergeCell ref="F51:G51"/>
    <mergeCell ref="A52:E52"/>
    <mergeCell ref="A2:J2"/>
    <mergeCell ref="A3:J3"/>
    <mergeCell ref="A4:J4"/>
    <mergeCell ref="A5:E6"/>
    <mergeCell ref="F5:G6"/>
    <mergeCell ref="H5:J6"/>
    <mergeCell ref="H7:J7"/>
    <mergeCell ref="A8:E8"/>
    <mergeCell ref="F8:G8"/>
    <mergeCell ref="H8:J8"/>
    <mergeCell ref="A9:E9"/>
    <mergeCell ref="F9:G9"/>
    <mergeCell ref="H9:J9"/>
    <mergeCell ref="A7:E7"/>
    <mergeCell ref="F7:G7"/>
    <mergeCell ref="A10:E10"/>
    <mergeCell ref="F10:G12"/>
    <mergeCell ref="H10:J10"/>
    <mergeCell ref="A11:E11"/>
    <mergeCell ref="H11:J11"/>
    <mergeCell ref="A12:E12"/>
    <mergeCell ref="H12:J12"/>
    <mergeCell ref="H21:J21"/>
    <mergeCell ref="A13:E13"/>
    <mergeCell ref="F13:G17"/>
    <mergeCell ref="H13:J13"/>
    <mergeCell ref="A14:E15"/>
    <mergeCell ref="H14:J15"/>
    <mergeCell ref="A16:E16"/>
    <mergeCell ref="H16:J16"/>
    <mergeCell ref="A17:E17"/>
    <mergeCell ref="H17:J17"/>
    <mergeCell ref="H28:J30"/>
    <mergeCell ref="F22:G22"/>
    <mergeCell ref="A18:E18"/>
    <mergeCell ref="F18:G21"/>
    <mergeCell ref="H18:J18"/>
    <mergeCell ref="A19:E19"/>
    <mergeCell ref="H19:J19"/>
    <mergeCell ref="A20:E20"/>
    <mergeCell ref="H20:J20"/>
    <mergeCell ref="A21:E21"/>
    <mergeCell ref="A22:E22"/>
    <mergeCell ref="H22:J22"/>
    <mergeCell ref="A23:E24"/>
    <mergeCell ref="H23:J24"/>
    <mergeCell ref="A25:E27"/>
    <mergeCell ref="H25:J27"/>
    <mergeCell ref="A32:E32"/>
    <mergeCell ref="F32:G32"/>
    <mergeCell ref="H32:J32"/>
    <mergeCell ref="A33:E33"/>
    <mergeCell ref="F33:G33"/>
    <mergeCell ref="H33:J33"/>
    <mergeCell ref="A34:E34"/>
    <mergeCell ref="F34:G34"/>
    <mergeCell ref="H34:J34"/>
    <mergeCell ref="A35:E35"/>
    <mergeCell ref="F35:G35"/>
    <mergeCell ref="H35:J35"/>
    <mergeCell ref="A36:E36"/>
    <mergeCell ref="F36:G36"/>
    <mergeCell ref="H36:J36"/>
    <mergeCell ref="F38:G40"/>
    <mergeCell ref="H38:J38"/>
    <mergeCell ref="H39:J39"/>
    <mergeCell ref="H40:J40"/>
    <mergeCell ref="A47:J47"/>
    <mergeCell ref="A41:E41"/>
    <mergeCell ref="F41:G41"/>
    <mergeCell ref="H41:J41"/>
    <mergeCell ref="A44:E44"/>
    <mergeCell ref="A42:E42"/>
    <mergeCell ref="A43:E43"/>
    <mergeCell ref="F42:G42"/>
    <mergeCell ref="F43:G43"/>
    <mergeCell ref="F44:G44"/>
    <mergeCell ref="F31:G31"/>
    <mergeCell ref="H42:J42"/>
    <mergeCell ref="H43:J43"/>
    <mergeCell ref="A46:E46"/>
    <mergeCell ref="A45:E45"/>
    <mergeCell ref="F45:G45"/>
    <mergeCell ref="H45:J45"/>
    <mergeCell ref="F46:G46"/>
    <mergeCell ref="H46:J46"/>
    <mergeCell ref="H44:J44"/>
    <mergeCell ref="H31:J31"/>
    <mergeCell ref="A38:E38"/>
    <mergeCell ref="A37:E37"/>
    <mergeCell ref="F37:G37"/>
    <mergeCell ref="H37:J37"/>
    <mergeCell ref="F23:G24"/>
    <mergeCell ref="F25:G27"/>
    <mergeCell ref="A28:E30"/>
    <mergeCell ref="F28:G29"/>
    <mergeCell ref="A31:E31"/>
  </mergeCells>
  <printOptions/>
  <pageMargins left="0.75" right="0.75" top="1" bottom="1" header="0.5" footer="0.5"/>
  <pageSetup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2:N63"/>
  <sheetViews>
    <sheetView zoomScalePageLayoutView="0" workbookViewId="0" topLeftCell="A43">
      <selection activeCell="K34" sqref="K34:O50"/>
    </sheetView>
  </sheetViews>
  <sheetFormatPr defaultColWidth="9.140625" defaultRowHeight="12.75"/>
  <cols>
    <col min="1" max="1" width="9.140625" style="7" customWidth="1"/>
    <col min="2" max="2" width="14.421875" style="7" customWidth="1"/>
    <col min="3" max="3" width="9.140625" style="7" customWidth="1"/>
    <col min="4" max="4" width="23.57421875" style="7" customWidth="1"/>
    <col min="5" max="5" width="3.8515625" style="7" customWidth="1"/>
    <col min="6" max="6" width="9.140625" style="7" customWidth="1"/>
    <col min="7" max="7" width="7.00390625" style="7" customWidth="1"/>
    <col min="8" max="9" width="9.140625" style="7" customWidth="1"/>
    <col min="10" max="10" width="19.7109375" style="7" customWidth="1"/>
    <col min="11" max="11" width="9.140625" style="7" customWidth="1"/>
    <col min="12" max="12" width="12.8515625" style="7" bestFit="1" customWidth="1"/>
    <col min="13" max="16384" width="9.140625" style="7" customWidth="1"/>
  </cols>
  <sheetData>
    <row r="2" spans="1:10" ht="12.75">
      <c r="A2" s="64" t="s">
        <v>88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2.75">
      <c r="A3" s="64" t="s">
        <v>111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2.75">
      <c r="A4" s="151"/>
      <c r="B4" s="151"/>
      <c r="C4" s="151"/>
      <c r="D4" s="151"/>
      <c r="E4" s="151"/>
      <c r="F4" s="151"/>
      <c r="G4" s="151"/>
      <c r="H4" s="151"/>
      <c r="I4" s="151"/>
      <c r="J4" s="151"/>
    </row>
    <row r="5" spans="1:10" ht="12.75">
      <c r="A5" s="66" t="s">
        <v>0</v>
      </c>
      <c r="B5" s="67"/>
      <c r="C5" s="67"/>
      <c r="D5" s="67"/>
      <c r="E5" s="68"/>
      <c r="F5" s="72" t="s">
        <v>1</v>
      </c>
      <c r="G5" s="73"/>
      <c r="H5" s="66" t="s">
        <v>2</v>
      </c>
      <c r="I5" s="67"/>
      <c r="J5" s="68"/>
    </row>
    <row r="6" spans="1:10" ht="20.25" customHeight="1">
      <c r="A6" s="69"/>
      <c r="B6" s="70"/>
      <c r="C6" s="70"/>
      <c r="D6" s="70"/>
      <c r="E6" s="71"/>
      <c r="F6" s="74"/>
      <c r="G6" s="75"/>
      <c r="H6" s="69"/>
      <c r="I6" s="70"/>
      <c r="J6" s="71"/>
    </row>
    <row r="7" spans="1:10" ht="12.75">
      <c r="A7" s="76"/>
      <c r="B7" s="76"/>
      <c r="C7" s="76"/>
      <c r="D7" s="76"/>
      <c r="E7" s="77"/>
      <c r="F7" s="78"/>
      <c r="G7" s="79"/>
      <c r="H7" s="80"/>
      <c r="I7" s="81"/>
      <c r="J7" s="82"/>
    </row>
    <row r="8" spans="1:10" ht="12.75">
      <c r="A8" s="76" t="s">
        <v>87</v>
      </c>
      <c r="B8" s="76"/>
      <c r="C8" s="76"/>
      <c r="D8" s="76"/>
      <c r="E8" s="77"/>
      <c r="F8" s="78">
        <v>8593.6</v>
      </c>
      <c r="G8" s="79"/>
      <c r="H8" s="80"/>
      <c r="I8" s="81"/>
      <c r="J8" s="82"/>
    </row>
    <row r="9" spans="1:10" ht="12.75">
      <c r="A9" s="86" t="s">
        <v>5</v>
      </c>
      <c r="B9" s="86"/>
      <c r="C9" s="86"/>
      <c r="D9" s="86"/>
      <c r="E9" s="86"/>
      <c r="F9" s="95">
        <v>2.71</v>
      </c>
      <c r="G9" s="153"/>
      <c r="H9" s="110"/>
      <c r="I9" s="150"/>
      <c r="J9" s="158"/>
    </row>
    <row r="10" spans="1:10" ht="12.75">
      <c r="A10" s="133" t="s">
        <v>6</v>
      </c>
      <c r="B10" s="134"/>
      <c r="C10" s="134"/>
      <c r="D10" s="134"/>
      <c r="E10" s="134"/>
      <c r="F10" s="154"/>
      <c r="G10" s="155"/>
      <c r="H10" s="148" t="s">
        <v>77</v>
      </c>
      <c r="I10" s="159"/>
      <c r="J10" s="160"/>
    </row>
    <row r="11" spans="1:10" ht="12.75">
      <c r="A11" s="121" t="s">
        <v>8</v>
      </c>
      <c r="B11" s="122"/>
      <c r="C11" s="122"/>
      <c r="D11" s="122"/>
      <c r="E11" s="122"/>
      <c r="F11" s="154"/>
      <c r="G11" s="155"/>
      <c r="H11" s="110" t="s">
        <v>9</v>
      </c>
      <c r="I11" s="150"/>
      <c r="J11" s="158"/>
    </row>
    <row r="12" spans="1:10" ht="12.75">
      <c r="A12" s="121" t="s">
        <v>10</v>
      </c>
      <c r="B12" s="122"/>
      <c r="C12" s="122"/>
      <c r="D12" s="122"/>
      <c r="E12" s="122"/>
      <c r="F12" s="156"/>
      <c r="G12" s="157"/>
      <c r="H12" s="148" t="s">
        <v>77</v>
      </c>
      <c r="I12" s="159"/>
      <c r="J12" s="160"/>
    </row>
    <row r="13" spans="1:10" ht="12.75">
      <c r="A13" s="41" t="s">
        <v>11</v>
      </c>
      <c r="B13" s="42"/>
      <c r="C13" s="42"/>
      <c r="D13" s="42"/>
      <c r="E13" s="43"/>
      <c r="F13" s="95">
        <v>2.65</v>
      </c>
      <c r="G13" s="153"/>
      <c r="H13" s="110"/>
      <c r="I13" s="150"/>
      <c r="J13" s="158"/>
    </row>
    <row r="14" spans="1:10" ht="12.75">
      <c r="A14" s="126" t="s">
        <v>12</v>
      </c>
      <c r="B14" s="161"/>
      <c r="C14" s="161"/>
      <c r="D14" s="161"/>
      <c r="E14" s="162"/>
      <c r="F14" s="154"/>
      <c r="G14" s="155"/>
      <c r="H14" s="95" t="s">
        <v>13</v>
      </c>
      <c r="I14" s="166"/>
      <c r="J14" s="153"/>
    </row>
    <row r="15" spans="1:10" ht="26.25" customHeight="1">
      <c r="A15" s="163"/>
      <c r="B15" s="164"/>
      <c r="C15" s="164"/>
      <c r="D15" s="164"/>
      <c r="E15" s="165"/>
      <c r="F15" s="154"/>
      <c r="G15" s="155"/>
      <c r="H15" s="156"/>
      <c r="I15" s="167"/>
      <c r="J15" s="157"/>
    </row>
    <row r="16" spans="1:10" ht="12.75">
      <c r="A16" s="121" t="s">
        <v>14</v>
      </c>
      <c r="B16" s="122"/>
      <c r="C16" s="122"/>
      <c r="D16" s="122"/>
      <c r="E16" s="123"/>
      <c r="F16" s="154"/>
      <c r="G16" s="155"/>
      <c r="H16" s="110" t="s">
        <v>15</v>
      </c>
      <c r="I16" s="150"/>
      <c r="J16" s="158"/>
    </row>
    <row r="17" spans="1:10" ht="12.75">
      <c r="A17" s="121" t="s">
        <v>16</v>
      </c>
      <c r="B17" s="122"/>
      <c r="C17" s="122"/>
      <c r="D17" s="122"/>
      <c r="E17" s="123"/>
      <c r="F17" s="156"/>
      <c r="G17" s="157"/>
      <c r="H17" s="110" t="s">
        <v>17</v>
      </c>
      <c r="I17" s="150"/>
      <c r="J17" s="158"/>
    </row>
    <row r="18" spans="1:10" ht="12.75">
      <c r="A18" s="97" t="s">
        <v>18</v>
      </c>
      <c r="B18" s="98"/>
      <c r="C18" s="98"/>
      <c r="D18" s="98"/>
      <c r="E18" s="99"/>
      <c r="F18" s="95">
        <v>0.46</v>
      </c>
      <c r="G18" s="153"/>
      <c r="H18" s="150"/>
      <c r="I18" s="150"/>
      <c r="J18" s="158"/>
    </row>
    <row r="19" spans="1:10" ht="12.75">
      <c r="A19" s="121" t="s">
        <v>19</v>
      </c>
      <c r="B19" s="122"/>
      <c r="C19" s="122"/>
      <c r="D19" s="122"/>
      <c r="E19" s="123"/>
      <c r="F19" s="154"/>
      <c r="G19" s="155"/>
      <c r="H19" s="150"/>
      <c r="I19" s="150"/>
      <c r="J19" s="158"/>
    </row>
    <row r="20" spans="1:10" ht="12.75">
      <c r="A20" s="100" t="s">
        <v>20</v>
      </c>
      <c r="B20" s="101"/>
      <c r="C20" s="101"/>
      <c r="D20" s="101"/>
      <c r="E20" s="102"/>
      <c r="F20" s="154"/>
      <c r="G20" s="155"/>
      <c r="H20" s="150" t="s">
        <v>21</v>
      </c>
      <c r="I20" s="150"/>
      <c r="J20" s="158"/>
    </row>
    <row r="21" spans="1:10" ht="12.75">
      <c r="A21" s="121" t="s">
        <v>22</v>
      </c>
      <c r="B21" s="122"/>
      <c r="C21" s="122"/>
      <c r="D21" s="122"/>
      <c r="E21" s="123"/>
      <c r="F21" s="154"/>
      <c r="G21" s="155"/>
      <c r="H21" s="95"/>
      <c r="I21" s="166"/>
      <c r="J21" s="153"/>
    </row>
    <row r="22" spans="1:10" ht="12.75">
      <c r="A22" s="41" t="s">
        <v>23</v>
      </c>
      <c r="B22" s="42"/>
      <c r="C22" s="42"/>
      <c r="D22" s="42"/>
      <c r="E22" s="43"/>
      <c r="F22" s="95">
        <f>F23+F25+F28+F31</f>
        <v>8.35</v>
      </c>
      <c r="G22" s="153"/>
      <c r="H22" s="110"/>
      <c r="I22" s="150"/>
      <c r="J22" s="158"/>
    </row>
    <row r="23" spans="1:10" ht="12.75">
      <c r="A23" s="126" t="s">
        <v>24</v>
      </c>
      <c r="B23" s="161"/>
      <c r="C23" s="161"/>
      <c r="D23" s="161"/>
      <c r="E23" s="162"/>
      <c r="F23" s="168">
        <v>2.43</v>
      </c>
      <c r="G23" s="168"/>
      <c r="H23" s="95" t="s">
        <v>25</v>
      </c>
      <c r="I23" s="166"/>
      <c r="J23" s="153"/>
    </row>
    <row r="24" spans="1:10" ht="26.25" customHeight="1">
      <c r="A24" s="163"/>
      <c r="B24" s="164"/>
      <c r="C24" s="164"/>
      <c r="D24" s="164"/>
      <c r="E24" s="165"/>
      <c r="F24" s="168"/>
      <c r="G24" s="168"/>
      <c r="H24" s="156"/>
      <c r="I24" s="167"/>
      <c r="J24" s="157"/>
    </row>
    <row r="25" spans="1:10" ht="12.75" customHeight="1">
      <c r="A25" s="126" t="s">
        <v>93</v>
      </c>
      <c r="B25" s="161"/>
      <c r="C25" s="161"/>
      <c r="D25" s="161"/>
      <c r="E25" s="162"/>
      <c r="F25" s="168">
        <v>4.13</v>
      </c>
      <c r="G25" s="168"/>
      <c r="H25" s="95" t="str">
        <f>H23</f>
        <v>Круглосуточно</v>
      </c>
      <c r="I25" s="93"/>
      <c r="J25" s="88"/>
    </row>
    <row r="26" spans="1:10" ht="25.5" customHeight="1">
      <c r="A26" s="169"/>
      <c r="B26" s="170"/>
      <c r="C26" s="170"/>
      <c r="D26" s="170"/>
      <c r="E26" s="171"/>
      <c r="F26" s="168"/>
      <c r="G26" s="168"/>
      <c r="H26" s="89"/>
      <c r="I26" s="96"/>
      <c r="J26" s="90"/>
    </row>
    <row r="27" spans="1:10" ht="0.75" customHeight="1">
      <c r="A27" s="163"/>
      <c r="B27" s="164"/>
      <c r="C27" s="164"/>
      <c r="D27" s="164"/>
      <c r="E27" s="165"/>
      <c r="F27" s="168"/>
      <c r="G27" s="168"/>
      <c r="H27" s="91"/>
      <c r="I27" s="94"/>
      <c r="J27" s="92"/>
    </row>
    <row r="28" spans="1:10" ht="12.75">
      <c r="A28" s="126" t="s">
        <v>99</v>
      </c>
      <c r="B28" s="161"/>
      <c r="C28" s="161"/>
      <c r="D28" s="161"/>
      <c r="E28" s="162"/>
      <c r="F28" s="154">
        <v>1.39</v>
      </c>
      <c r="G28" s="155"/>
      <c r="H28" s="95" t="str">
        <f>H25</f>
        <v>Круглосуточно</v>
      </c>
      <c r="I28" s="166"/>
      <c r="J28" s="153"/>
    </row>
    <row r="29" spans="1:10" ht="12.75">
      <c r="A29" s="169"/>
      <c r="B29" s="170"/>
      <c r="C29" s="170"/>
      <c r="D29" s="170"/>
      <c r="E29" s="171"/>
      <c r="F29" s="154"/>
      <c r="G29" s="155"/>
      <c r="H29" s="154"/>
      <c r="I29" s="172"/>
      <c r="J29" s="155"/>
    </row>
    <row r="30" spans="1:10" ht="0.75" customHeight="1">
      <c r="A30" s="163"/>
      <c r="B30" s="164"/>
      <c r="C30" s="164"/>
      <c r="D30" s="164"/>
      <c r="E30" s="165"/>
      <c r="F30" s="26"/>
      <c r="G30" s="27"/>
      <c r="H30" s="156"/>
      <c r="I30" s="167"/>
      <c r="J30" s="157"/>
    </row>
    <row r="31" spans="1:10" ht="12.75" customHeight="1">
      <c r="A31" s="133" t="s">
        <v>89</v>
      </c>
      <c r="B31" s="134"/>
      <c r="C31" s="134"/>
      <c r="D31" s="134"/>
      <c r="E31" s="135"/>
      <c r="F31" s="173">
        <v>0.4</v>
      </c>
      <c r="G31" s="174"/>
      <c r="H31" s="148" t="str">
        <f>H28</f>
        <v>Круглосуточно</v>
      </c>
      <c r="I31" s="159"/>
      <c r="J31" s="160"/>
    </row>
    <row r="32" spans="1:10" ht="12.75">
      <c r="A32" s="41" t="s">
        <v>27</v>
      </c>
      <c r="B32" s="42"/>
      <c r="C32" s="42"/>
      <c r="D32" s="42"/>
      <c r="E32" s="43"/>
      <c r="F32" s="110">
        <v>0.05</v>
      </c>
      <c r="G32" s="158"/>
      <c r="H32" s="110" t="s">
        <v>92</v>
      </c>
      <c r="I32" s="150"/>
      <c r="J32" s="158"/>
    </row>
    <row r="33" spans="1:10" ht="12.75">
      <c r="A33" s="41" t="s">
        <v>29</v>
      </c>
      <c r="B33" s="42"/>
      <c r="C33" s="42"/>
      <c r="D33" s="42"/>
      <c r="E33" s="43"/>
      <c r="F33" s="201">
        <v>1</v>
      </c>
      <c r="G33" s="202"/>
      <c r="H33" s="110" t="str">
        <f>H32</f>
        <v>Ежемесячно</v>
      </c>
      <c r="I33" s="150"/>
      <c r="J33" s="158"/>
    </row>
    <row r="34" spans="1:10" ht="12.75">
      <c r="A34" s="41" t="s">
        <v>54</v>
      </c>
      <c r="B34" s="42"/>
      <c r="C34" s="42"/>
      <c r="D34" s="42"/>
      <c r="E34" s="43"/>
      <c r="F34" s="105">
        <v>0.11</v>
      </c>
      <c r="G34" s="106"/>
      <c r="H34" s="110" t="s">
        <v>31</v>
      </c>
      <c r="I34" s="150"/>
      <c r="J34" s="158"/>
    </row>
    <row r="35" spans="1:10" ht="12.75">
      <c r="A35" s="41" t="s">
        <v>55</v>
      </c>
      <c r="B35" s="42"/>
      <c r="C35" s="42"/>
      <c r="D35" s="42"/>
      <c r="E35" s="43"/>
      <c r="F35" s="173">
        <v>2.54</v>
      </c>
      <c r="G35" s="174"/>
      <c r="H35" s="110" t="s">
        <v>7</v>
      </c>
      <c r="I35" s="150"/>
      <c r="J35" s="158"/>
    </row>
    <row r="36" spans="1:10" ht="12.75">
      <c r="A36" s="41" t="s">
        <v>56</v>
      </c>
      <c r="B36" s="42"/>
      <c r="C36" s="42"/>
      <c r="D36" s="42"/>
      <c r="E36" s="43"/>
      <c r="F36" s="110">
        <v>1.43</v>
      </c>
      <c r="G36" s="158"/>
      <c r="H36" s="110" t="s">
        <v>31</v>
      </c>
      <c r="I36" s="150"/>
      <c r="J36" s="158"/>
    </row>
    <row r="37" spans="1:10" ht="12.75">
      <c r="A37" s="41" t="s">
        <v>57</v>
      </c>
      <c r="B37" s="42"/>
      <c r="C37" s="42"/>
      <c r="D37" s="42"/>
      <c r="E37" s="43"/>
      <c r="F37" s="110">
        <v>2.97</v>
      </c>
      <c r="G37" s="158"/>
      <c r="H37" s="110"/>
      <c r="I37" s="150"/>
      <c r="J37" s="158"/>
    </row>
    <row r="38" spans="1:10" ht="12.75">
      <c r="A38" s="41" t="s">
        <v>95</v>
      </c>
      <c r="B38" s="42"/>
      <c r="C38" s="42"/>
      <c r="D38" s="42"/>
      <c r="E38" s="43"/>
      <c r="F38" s="110">
        <v>0.82</v>
      </c>
      <c r="G38" s="158"/>
      <c r="H38" s="110"/>
      <c r="I38" s="150"/>
      <c r="J38" s="158"/>
    </row>
    <row r="39" spans="1:10" ht="12.75">
      <c r="A39" s="41" t="s">
        <v>58</v>
      </c>
      <c r="B39" s="42"/>
      <c r="C39" s="42"/>
      <c r="D39" s="42"/>
      <c r="E39" s="43"/>
      <c r="F39" s="95">
        <v>0.93</v>
      </c>
      <c r="G39" s="153"/>
      <c r="H39" s="110"/>
      <c r="I39" s="150"/>
      <c r="J39" s="158"/>
    </row>
    <row r="40" spans="1:10" ht="12.75">
      <c r="A40" s="121" t="s">
        <v>59</v>
      </c>
      <c r="B40" s="122"/>
      <c r="C40" s="122"/>
      <c r="D40" s="122"/>
      <c r="E40" s="123"/>
      <c r="F40" s="154"/>
      <c r="G40" s="155"/>
      <c r="H40" s="110" t="s">
        <v>28</v>
      </c>
      <c r="I40" s="150"/>
      <c r="J40" s="158"/>
    </row>
    <row r="41" spans="1:10" ht="12.75">
      <c r="A41" s="121" t="s">
        <v>60</v>
      </c>
      <c r="B41" s="122"/>
      <c r="C41" s="122"/>
      <c r="D41" s="122"/>
      <c r="E41" s="123"/>
      <c r="F41" s="156"/>
      <c r="G41" s="157"/>
      <c r="H41" s="110" t="s">
        <v>91</v>
      </c>
      <c r="I41" s="150"/>
      <c r="J41" s="158"/>
    </row>
    <row r="42" spans="1:10" ht="12.75">
      <c r="A42" s="41" t="s">
        <v>68</v>
      </c>
      <c r="B42" s="42"/>
      <c r="C42" s="42"/>
      <c r="D42" s="42"/>
      <c r="E42" s="43"/>
      <c r="F42" s="173">
        <v>0.9</v>
      </c>
      <c r="G42" s="174"/>
      <c r="H42" s="110" t="str">
        <f>H33</f>
        <v>Ежемесячно</v>
      </c>
      <c r="I42" s="150"/>
      <c r="J42" s="158"/>
    </row>
    <row r="43" spans="1:12" ht="12.75">
      <c r="A43" s="41" t="s">
        <v>74</v>
      </c>
      <c r="B43" s="42"/>
      <c r="C43" s="42"/>
      <c r="D43" s="42"/>
      <c r="E43" s="43"/>
      <c r="F43" s="80">
        <v>0.16</v>
      </c>
      <c r="G43" s="82"/>
      <c r="H43" s="110" t="str">
        <f>H42</f>
        <v>Ежемесячно</v>
      </c>
      <c r="I43" s="150"/>
      <c r="J43" s="158"/>
      <c r="L43" s="18"/>
    </row>
    <row r="44" spans="1:10" ht="12.75">
      <c r="A44" s="41" t="s">
        <v>75</v>
      </c>
      <c r="B44" s="42"/>
      <c r="C44" s="42"/>
      <c r="D44" s="42"/>
      <c r="E44" s="43"/>
      <c r="F44" s="80">
        <v>0.35</v>
      </c>
      <c r="G44" s="82"/>
      <c r="H44" s="110" t="str">
        <f>H43</f>
        <v>Ежемесячно</v>
      </c>
      <c r="I44" s="150"/>
      <c r="J44" s="158"/>
    </row>
    <row r="45" spans="1:10" ht="12.75">
      <c r="A45" s="41" t="s">
        <v>37</v>
      </c>
      <c r="B45" s="42"/>
      <c r="C45" s="42"/>
      <c r="D45" s="42"/>
      <c r="E45" s="43"/>
      <c r="F45" s="105">
        <f>F44+F43+F42+F39+F37+F36+F35+F34+F33+F32+F22+F18+F13+F9+F38</f>
        <v>25.43</v>
      </c>
      <c r="G45" s="82"/>
      <c r="H45" s="110"/>
      <c r="I45" s="150"/>
      <c r="J45" s="158"/>
    </row>
    <row r="46" spans="1:12" ht="12.75">
      <c r="A46" s="41" t="s">
        <v>38</v>
      </c>
      <c r="B46" s="42"/>
      <c r="C46" s="42"/>
      <c r="D46" s="42"/>
      <c r="E46" s="43"/>
      <c r="F46" s="62">
        <v>0.84</v>
      </c>
      <c r="G46" s="63"/>
      <c r="H46" s="110"/>
      <c r="I46" s="150"/>
      <c r="J46" s="158"/>
      <c r="L46" s="15"/>
    </row>
    <row r="47" spans="1:14" ht="12.75">
      <c r="A47" s="41" t="s">
        <v>39</v>
      </c>
      <c r="B47" s="42"/>
      <c r="C47" s="42"/>
      <c r="D47" s="42"/>
      <c r="E47" s="43"/>
      <c r="F47" s="111">
        <f>SUM(F45:F46)</f>
        <v>26.27</v>
      </c>
      <c r="G47" s="112"/>
      <c r="H47" s="62"/>
      <c r="I47" s="150"/>
      <c r="J47" s="158"/>
      <c r="L47" s="17"/>
      <c r="N47" s="15"/>
    </row>
    <row r="48" spans="1:10" ht="12.75">
      <c r="A48" s="115" t="s">
        <v>40</v>
      </c>
      <c r="B48" s="116"/>
      <c r="C48" s="116"/>
      <c r="D48" s="116"/>
      <c r="E48" s="116"/>
      <c r="F48" s="116"/>
      <c r="G48" s="116"/>
      <c r="H48" s="116"/>
      <c r="I48" s="116"/>
      <c r="J48" s="112"/>
    </row>
    <row r="49" spans="1:12" ht="12.75">
      <c r="A49" s="114" t="s">
        <v>41</v>
      </c>
      <c r="B49" s="114"/>
      <c r="C49" s="114"/>
      <c r="D49" s="114"/>
      <c r="E49" s="114"/>
      <c r="F49" s="117"/>
      <c r="G49" s="117"/>
      <c r="H49" s="136" t="s">
        <v>42</v>
      </c>
      <c r="I49" s="137"/>
      <c r="J49" s="138"/>
      <c r="L49" s="15"/>
    </row>
    <row r="50" spans="1:12" ht="12.75">
      <c r="A50" s="114" t="s">
        <v>43</v>
      </c>
      <c r="B50" s="114"/>
      <c r="C50" s="114"/>
      <c r="D50" s="114"/>
      <c r="E50" s="114"/>
      <c r="F50" s="117"/>
      <c r="G50" s="117"/>
      <c r="H50" s="139"/>
      <c r="I50" s="140"/>
      <c r="J50" s="141"/>
      <c r="L50" s="15"/>
    </row>
    <row r="51" spans="1:10" ht="12.75">
      <c r="A51" s="114" t="s">
        <v>44</v>
      </c>
      <c r="B51" s="114"/>
      <c r="C51" s="114"/>
      <c r="D51" s="114"/>
      <c r="E51" s="114"/>
      <c r="F51" s="117"/>
      <c r="G51" s="117"/>
      <c r="H51" s="139"/>
      <c r="I51" s="140"/>
      <c r="J51" s="141"/>
    </row>
    <row r="52" spans="1:10" ht="12.75">
      <c r="A52" s="114" t="s">
        <v>47</v>
      </c>
      <c r="B52" s="114"/>
      <c r="C52" s="114"/>
      <c r="D52" s="114"/>
      <c r="E52" s="114"/>
      <c r="F52" s="117"/>
      <c r="G52" s="117"/>
      <c r="H52" s="139"/>
      <c r="I52" s="140"/>
      <c r="J52" s="141"/>
    </row>
    <row r="53" spans="1:12" ht="12.75">
      <c r="A53" s="114" t="s">
        <v>49</v>
      </c>
      <c r="B53" s="114"/>
      <c r="C53" s="114"/>
      <c r="D53" s="114"/>
      <c r="E53" s="114"/>
      <c r="F53" s="117"/>
      <c r="G53" s="117"/>
      <c r="H53" s="139"/>
      <c r="I53" s="140"/>
      <c r="J53" s="141"/>
      <c r="L53" s="15"/>
    </row>
    <row r="54" spans="1:10" ht="12.75">
      <c r="A54" s="121" t="s">
        <v>81</v>
      </c>
      <c r="B54" s="84"/>
      <c r="C54" s="84"/>
      <c r="D54" s="84"/>
      <c r="E54" s="85"/>
      <c r="F54" s="124"/>
      <c r="G54" s="125"/>
      <c r="H54" s="139"/>
      <c r="I54" s="140"/>
      <c r="J54" s="141"/>
    </row>
    <row r="55" spans="1:10" ht="12.75">
      <c r="A55" s="114" t="s">
        <v>50</v>
      </c>
      <c r="B55" s="114"/>
      <c r="C55" s="114"/>
      <c r="D55" s="114"/>
      <c r="E55" s="114"/>
      <c r="F55" s="117"/>
      <c r="G55" s="117"/>
      <c r="H55" s="139"/>
      <c r="I55" s="140"/>
      <c r="J55" s="141"/>
    </row>
    <row r="56" spans="1:10" ht="12.75">
      <c r="A56" s="121" t="s">
        <v>45</v>
      </c>
      <c r="B56" s="122"/>
      <c r="C56" s="122"/>
      <c r="D56" s="122"/>
      <c r="E56" s="123"/>
      <c r="F56" s="124"/>
      <c r="G56" s="125"/>
      <c r="H56" s="139"/>
      <c r="I56" s="140"/>
      <c r="J56" s="141"/>
    </row>
    <row r="57" spans="1:10" ht="12.75">
      <c r="A57" s="121" t="s">
        <v>46</v>
      </c>
      <c r="B57" s="122"/>
      <c r="C57" s="122"/>
      <c r="D57" s="122"/>
      <c r="E57" s="123"/>
      <c r="F57" s="124"/>
      <c r="G57" s="125"/>
      <c r="H57" s="139"/>
      <c r="I57" s="140"/>
      <c r="J57" s="141"/>
    </row>
    <row r="58" spans="1:10" ht="12.75">
      <c r="A58" s="121" t="s">
        <v>48</v>
      </c>
      <c r="B58" s="122"/>
      <c r="C58" s="122"/>
      <c r="D58" s="122"/>
      <c r="E58" s="123"/>
      <c r="F58" s="124"/>
      <c r="G58" s="125"/>
      <c r="H58" s="139"/>
      <c r="I58" s="140"/>
      <c r="J58" s="141"/>
    </row>
    <row r="59" spans="1:10" ht="12.75">
      <c r="A59" s="121" t="s">
        <v>51</v>
      </c>
      <c r="B59" s="122"/>
      <c r="C59" s="122"/>
      <c r="D59" s="122"/>
      <c r="E59" s="123"/>
      <c r="F59" s="124"/>
      <c r="G59" s="125"/>
      <c r="H59" s="139"/>
      <c r="I59" s="140"/>
      <c r="J59" s="141"/>
    </row>
    <row r="60" spans="1:10" ht="25.5" customHeight="1">
      <c r="A60" s="133" t="s">
        <v>82</v>
      </c>
      <c r="B60" s="134"/>
      <c r="C60" s="134"/>
      <c r="D60" s="134"/>
      <c r="E60" s="135"/>
      <c r="F60" s="124"/>
      <c r="G60" s="125"/>
      <c r="H60" s="139"/>
      <c r="I60" s="140"/>
      <c r="J60" s="141"/>
    </row>
    <row r="61" spans="1:10" ht="12.75">
      <c r="A61" s="121" t="s">
        <v>53</v>
      </c>
      <c r="B61" s="122"/>
      <c r="C61" s="122"/>
      <c r="D61" s="122"/>
      <c r="E61" s="123"/>
      <c r="F61" s="128"/>
      <c r="G61" s="128"/>
      <c r="H61" s="139"/>
      <c r="I61" s="140"/>
      <c r="J61" s="141"/>
    </row>
    <row r="62" spans="1:10" ht="12.75">
      <c r="A62" s="129" t="s">
        <v>52</v>
      </c>
      <c r="B62" s="129"/>
      <c r="C62" s="129"/>
      <c r="D62" s="129"/>
      <c r="E62" s="129"/>
      <c r="F62" s="130">
        <f>F63*12*F8</f>
        <v>86623.488</v>
      </c>
      <c r="G62" s="131"/>
      <c r="H62" s="142"/>
      <c r="I62" s="143"/>
      <c r="J62" s="144"/>
    </row>
    <row r="63" spans="1:10" ht="12.75">
      <c r="A63" s="41" t="s">
        <v>83</v>
      </c>
      <c r="B63" s="42"/>
      <c r="C63" s="42"/>
      <c r="D63" s="42"/>
      <c r="E63" s="43"/>
      <c r="F63" s="149">
        <f>F46</f>
        <v>0.84</v>
      </c>
      <c r="G63" s="149"/>
      <c r="H63" s="127"/>
      <c r="I63" s="127"/>
      <c r="J63" s="127"/>
    </row>
  </sheetData>
  <sheetProtection/>
  <mergeCells count="133">
    <mergeCell ref="A40:E40"/>
    <mergeCell ref="A41:E41"/>
    <mergeCell ref="H31:J31"/>
    <mergeCell ref="F38:G38"/>
    <mergeCell ref="H38:J38"/>
    <mergeCell ref="F39:G41"/>
    <mergeCell ref="H39:J39"/>
    <mergeCell ref="H40:J40"/>
    <mergeCell ref="H41:J41"/>
    <mergeCell ref="A34:E34"/>
    <mergeCell ref="A28:E30"/>
    <mergeCell ref="F28:G29"/>
    <mergeCell ref="F31:G31"/>
    <mergeCell ref="A62:E62"/>
    <mergeCell ref="F62:G62"/>
    <mergeCell ref="A56:E56"/>
    <mergeCell ref="F56:G56"/>
    <mergeCell ref="A57:E57"/>
    <mergeCell ref="A31:E31"/>
    <mergeCell ref="A38:E38"/>
    <mergeCell ref="A63:E63"/>
    <mergeCell ref="F63:G63"/>
    <mergeCell ref="H63:J63"/>
    <mergeCell ref="A59:E59"/>
    <mergeCell ref="F59:G59"/>
    <mergeCell ref="A60:E60"/>
    <mergeCell ref="F60:G60"/>
    <mergeCell ref="A61:E61"/>
    <mergeCell ref="F61:G61"/>
    <mergeCell ref="F57:G57"/>
    <mergeCell ref="A58:E58"/>
    <mergeCell ref="F58:G58"/>
    <mergeCell ref="A53:E53"/>
    <mergeCell ref="F53:G53"/>
    <mergeCell ref="A54:E54"/>
    <mergeCell ref="F54:G54"/>
    <mergeCell ref="A55:E55"/>
    <mergeCell ref="F55:G55"/>
    <mergeCell ref="A48:J48"/>
    <mergeCell ref="A49:E49"/>
    <mergeCell ref="F49:G49"/>
    <mergeCell ref="H49:J62"/>
    <mergeCell ref="A50:E50"/>
    <mergeCell ref="F50:G50"/>
    <mergeCell ref="A51:E51"/>
    <mergeCell ref="F51:G51"/>
    <mergeCell ref="A52:E52"/>
    <mergeCell ref="F52:G52"/>
    <mergeCell ref="A46:E46"/>
    <mergeCell ref="F46:G46"/>
    <mergeCell ref="H46:J46"/>
    <mergeCell ref="A47:E47"/>
    <mergeCell ref="F47:G47"/>
    <mergeCell ref="H47:J47"/>
    <mergeCell ref="A45:E45"/>
    <mergeCell ref="F45:G45"/>
    <mergeCell ref="H45:J45"/>
    <mergeCell ref="A43:E43"/>
    <mergeCell ref="F43:G43"/>
    <mergeCell ref="H43:J43"/>
    <mergeCell ref="A44:E44"/>
    <mergeCell ref="F44:G44"/>
    <mergeCell ref="H44:J44"/>
    <mergeCell ref="A42:E42"/>
    <mergeCell ref="F42:G42"/>
    <mergeCell ref="H42:J42"/>
    <mergeCell ref="A36:E36"/>
    <mergeCell ref="F36:G36"/>
    <mergeCell ref="H36:J36"/>
    <mergeCell ref="A37:E37"/>
    <mergeCell ref="F37:G37"/>
    <mergeCell ref="H37:J37"/>
    <mergeCell ref="A39:E39"/>
    <mergeCell ref="F34:G34"/>
    <mergeCell ref="H34:J34"/>
    <mergeCell ref="A35:E35"/>
    <mergeCell ref="F35:G35"/>
    <mergeCell ref="H35:J35"/>
    <mergeCell ref="A32:E32"/>
    <mergeCell ref="F32:G32"/>
    <mergeCell ref="H32:J32"/>
    <mergeCell ref="A33:E33"/>
    <mergeCell ref="F33:G33"/>
    <mergeCell ref="H33:J33"/>
    <mergeCell ref="A22:E22"/>
    <mergeCell ref="H22:J22"/>
    <mergeCell ref="A23:E24"/>
    <mergeCell ref="H23:J24"/>
    <mergeCell ref="A25:E27"/>
    <mergeCell ref="H25:J27"/>
    <mergeCell ref="F23:G24"/>
    <mergeCell ref="F25:G27"/>
    <mergeCell ref="H28:J30"/>
    <mergeCell ref="F22:G22"/>
    <mergeCell ref="A18:E18"/>
    <mergeCell ref="F18:G21"/>
    <mergeCell ref="H18:J18"/>
    <mergeCell ref="A19:E19"/>
    <mergeCell ref="H19:J19"/>
    <mergeCell ref="A20:E20"/>
    <mergeCell ref="H20:J20"/>
    <mergeCell ref="A21:E21"/>
    <mergeCell ref="H21:J21"/>
    <mergeCell ref="A13:E13"/>
    <mergeCell ref="F13:G17"/>
    <mergeCell ref="H13:J13"/>
    <mergeCell ref="A14:E15"/>
    <mergeCell ref="H14:J15"/>
    <mergeCell ref="A16:E16"/>
    <mergeCell ref="H16:J16"/>
    <mergeCell ref="A17:E17"/>
    <mergeCell ref="H17:J17"/>
    <mergeCell ref="A9:E9"/>
    <mergeCell ref="F9:G12"/>
    <mergeCell ref="H9:J9"/>
    <mergeCell ref="A10:E10"/>
    <mergeCell ref="H10:J10"/>
    <mergeCell ref="A11:E11"/>
    <mergeCell ref="H11:J11"/>
    <mergeCell ref="A12:E12"/>
    <mergeCell ref="H12:J12"/>
    <mergeCell ref="A7:E7"/>
    <mergeCell ref="F7:G7"/>
    <mergeCell ref="H7:J7"/>
    <mergeCell ref="A8:E8"/>
    <mergeCell ref="F8:G8"/>
    <mergeCell ref="H8:J8"/>
    <mergeCell ref="A2:J2"/>
    <mergeCell ref="A3:J3"/>
    <mergeCell ref="A4:J4"/>
    <mergeCell ref="A5:E6"/>
    <mergeCell ref="F5:G6"/>
    <mergeCell ref="H5:J6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2:M67"/>
  <sheetViews>
    <sheetView zoomScalePageLayoutView="0" workbookViewId="0" topLeftCell="A43">
      <selection activeCell="M45" sqref="M45"/>
    </sheetView>
  </sheetViews>
  <sheetFormatPr defaultColWidth="9.140625" defaultRowHeight="12.75"/>
  <cols>
    <col min="1" max="1" width="9.140625" style="7" customWidth="1"/>
    <col min="2" max="2" width="14.421875" style="7" customWidth="1"/>
    <col min="3" max="3" width="9.140625" style="7" customWidth="1"/>
    <col min="4" max="4" width="25.8515625" style="7" customWidth="1"/>
    <col min="5" max="5" width="5.7109375" style="7" hidden="1" customWidth="1"/>
    <col min="6" max="6" width="9.140625" style="7" customWidth="1"/>
    <col min="7" max="7" width="7.00390625" style="7" customWidth="1"/>
    <col min="8" max="9" width="9.140625" style="7" customWidth="1"/>
    <col min="10" max="10" width="19.7109375" style="7" customWidth="1"/>
    <col min="11" max="11" width="9.140625" style="7" customWidth="1"/>
    <col min="12" max="12" width="11.8515625" style="7" bestFit="1" customWidth="1"/>
    <col min="13" max="16384" width="9.140625" style="7" customWidth="1"/>
  </cols>
  <sheetData>
    <row r="2" spans="1:10" ht="12.75">
      <c r="A2" s="64" t="s">
        <v>88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2.75">
      <c r="A3" s="64" t="s">
        <v>118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2.75">
      <c r="A4" s="151"/>
      <c r="B4" s="151"/>
      <c r="C4" s="151"/>
      <c r="D4" s="151"/>
      <c r="E4" s="151"/>
      <c r="F4" s="151"/>
      <c r="G4" s="151"/>
      <c r="H4" s="151"/>
      <c r="I4" s="151"/>
      <c r="J4" s="151"/>
    </row>
    <row r="5" spans="1:10" ht="12.75">
      <c r="A5" s="66" t="s">
        <v>0</v>
      </c>
      <c r="B5" s="67"/>
      <c r="C5" s="67"/>
      <c r="D5" s="67"/>
      <c r="E5" s="68"/>
      <c r="F5" s="72" t="s">
        <v>1</v>
      </c>
      <c r="G5" s="73"/>
      <c r="H5" s="66" t="s">
        <v>2</v>
      </c>
      <c r="I5" s="67"/>
      <c r="J5" s="68"/>
    </row>
    <row r="6" spans="1:10" ht="20.25" customHeight="1">
      <c r="A6" s="69"/>
      <c r="B6" s="70"/>
      <c r="C6" s="70"/>
      <c r="D6" s="70"/>
      <c r="E6" s="71"/>
      <c r="F6" s="74"/>
      <c r="G6" s="75"/>
      <c r="H6" s="69"/>
      <c r="I6" s="70"/>
      <c r="J6" s="71"/>
    </row>
    <row r="7" spans="1:10" ht="12.75">
      <c r="A7" s="76"/>
      <c r="B7" s="76"/>
      <c r="C7" s="76"/>
      <c r="D7" s="76"/>
      <c r="E7" s="77"/>
      <c r="F7" s="78"/>
      <c r="G7" s="79"/>
      <c r="H7" s="80"/>
      <c r="I7" s="81"/>
      <c r="J7" s="82"/>
    </row>
    <row r="8" spans="1:10" ht="12.75">
      <c r="A8" s="76" t="s">
        <v>3</v>
      </c>
      <c r="B8" s="76"/>
      <c r="C8" s="76"/>
      <c r="D8" s="76"/>
      <c r="E8" s="77"/>
      <c r="F8" s="78">
        <v>3443.5</v>
      </c>
      <c r="G8" s="79"/>
      <c r="H8" s="80"/>
      <c r="I8" s="81"/>
      <c r="J8" s="82"/>
    </row>
    <row r="9" spans="1:10" ht="12.75">
      <c r="A9" s="76" t="s">
        <v>4</v>
      </c>
      <c r="B9" s="76"/>
      <c r="C9" s="76"/>
      <c r="D9" s="76"/>
      <c r="E9" s="77"/>
      <c r="F9" s="78"/>
      <c r="G9" s="152"/>
      <c r="H9" s="80"/>
      <c r="I9" s="81"/>
      <c r="J9" s="82"/>
    </row>
    <row r="10" spans="1:10" ht="12.75">
      <c r="A10" s="86" t="s">
        <v>5</v>
      </c>
      <c r="B10" s="86"/>
      <c r="C10" s="86"/>
      <c r="D10" s="86"/>
      <c r="E10" s="86"/>
      <c r="F10" s="95">
        <v>3.07</v>
      </c>
      <c r="G10" s="153"/>
      <c r="H10" s="110"/>
      <c r="I10" s="150"/>
      <c r="J10" s="158"/>
    </row>
    <row r="11" spans="1:10" ht="12.75">
      <c r="A11" s="133" t="s">
        <v>6</v>
      </c>
      <c r="B11" s="134"/>
      <c r="C11" s="134"/>
      <c r="D11" s="134"/>
      <c r="E11" s="134"/>
      <c r="F11" s="154"/>
      <c r="G11" s="155"/>
      <c r="H11" s="148" t="s">
        <v>77</v>
      </c>
      <c r="I11" s="159"/>
      <c r="J11" s="160"/>
    </row>
    <row r="12" spans="1:10" ht="12.75">
      <c r="A12" s="121" t="s">
        <v>8</v>
      </c>
      <c r="B12" s="122"/>
      <c r="C12" s="122"/>
      <c r="D12" s="122"/>
      <c r="E12" s="122"/>
      <c r="F12" s="154"/>
      <c r="G12" s="155"/>
      <c r="H12" s="110" t="s">
        <v>9</v>
      </c>
      <c r="I12" s="150"/>
      <c r="J12" s="158"/>
    </row>
    <row r="13" spans="1:10" ht="12.75">
      <c r="A13" s="41" t="s">
        <v>11</v>
      </c>
      <c r="B13" s="42"/>
      <c r="C13" s="42"/>
      <c r="D13" s="42"/>
      <c r="E13" s="43"/>
      <c r="F13" s="95">
        <v>3.92</v>
      </c>
      <c r="G13" s="153"/>
      <c r="H13" s="110"/>
      <c r="I13" s="150"/>
      <c r="J13" s="158"/>
    </row>
    <row r="14" spans="1:10" ht="12.75">
      <c r="A14" s="126" t="s">
        <v>12</v>
      </c>
      <c r="B14" s="161"/>
      <c r="C14" s="161"/>
      <c r="D14" s="161"/>
      <c r="E14" s="162"/>
      <c r="F14" s="154"/>
      <c r="G14" s="155"/>
      <c r="H14" s="95" t="s">
        <v>13</v>
      </c>
      <c r="I14" s="166"/>
      <c r="J14" s="153"/>
    </row>
    <row r="15" spans="1:10" ht="26.25" customHeight="1">
      <c r="A15" s="163"/>
      <c r="B15" s="164"/>
      <c r="C15" s="164"/>
      <c r="D15" s="164"/>
      <c r="E15" s="165"/>
      <c r="F15" s="154"/>
      <c r="G15" s="155"/>
      <c r="H15" s="156"/>
      <c r="I15" s="167"/>
      <c r="J15" s="157"/>
    </row>
    <row r="16" spans="1:10" ht="12.75">
      <c r="A16" s="121" t="s">
        <v>14</v>
      </c>
      <c r="B16" s="122"/>
      <c r="C16" s="122"/>
      <c r="D16" s="122"/>
      <c r="E16" s="123"/>
      <c r="F16" s="154"/>
      <c r="G16" s="155"/>
      <c r="H16" s="110" t="s">
        <v>15</v>
      </c>
      <c r="I16" s="150"/>
      <c r="J16" s="158"/>
    </row>
    <row r="17" spans="1:10" ht="12.75">
      <c r="A17" s="121" t="s">
        <v>16</v>
      </c>
      <c r="B17" s="122"/>
      <c r="C17" s="122"/>
      <c r="D17" s="122"/>
      <c r="E17" s="123"/>
      <c r="F17" s="156"/>
      <c r="G17" s="157"/>
      <c r="H17" s="110" t="s">
        <v>17</v>
      </c>
      <c r="I17" s="150"/>
      <c r="J17" s="158"/>
    </row>
    <row r="18" spans="1:10" ht="12.75">
      <c r="A18" s="97" t="s">
        <v>18</v>
      </c>
      <c r="B18" s="98"/>
      <c r="C18" s="98"/>
      <c r="D18" s="98"/>
      <c r="E18" s="99"/>
      <c r="F18" s="95">
        <v>0.46</v>
      </c>
      <c r="G18" s="153"/>
      <c r="H18" s="150"/>
      <c r="I18" s="150"/>
      <c r="J18" s="158"/>
    </row>
    <row r="19" spans="1:10" ht="12.75">
      <c r="A19" s="121" t="s">
        <v>19</v>
      </c>
      <c r="B19" s="122"/>
      <c r="C19" s="122"/>
      <c r="D19" s="122"/>
      <c r="E19" s="123"/>
      <c r="F19" s="154"/>
      <c r="G19" s="155"/>
      <c r="H19" s="150"/>
      <c r="I19" s="150"/>
      <c r="J19" s="158"/>
    </row>
    <row r="20" spans="1:10" ht="12.75">
      <c r="A20" s="100" t="s">
        <v>20</v>
      </c>
      <c r="B20" s="101"/>
      <c r="C20" s="101"/>
      <c r="D20" s="101"/>
      <c r="E20" s="102"/>
      <c r="F20" s="154"/>
      <c r="G20" s="155"/>
      <c r="H20" s="150" t="s">
        <v>90</v>
      </c>
      <c r="I20" s="150"/>
      <c r="J20" s="158"/>
    </row>
    <row r="21" spans="1:10" ht="12.75">
      <c r="A21" s="121" t="s">
        <v>22</v>
      </c>
      <c r="B21" s="122"/>
      <c r="C21" s="122"/>
      <c r="D21" s="122"/>
      <c r="E21" s="123"/>
      <c r="F21" s="154"/>
      <c r="G21" s="155"/>
      <c r="H21" s="95"/>
      <c r="I21" s="166"/>
      <c r="J21" s="153"/>
    </row>
    <row r="22" spans="1:10" ht="12.75">
      <c r="A22" s="41" t="s">
        <v>23</v>
      </c>
      <c r="B22" s="42"/>
      <c r="C22" s="42"/>
      <c r="D22" s="42"/>
      <c r="E22" s="43"/>
      <c r="F22" s="168">
        <f>F23+F25+F28+F31</f>
        <v>8.35</v>
      </c>
      <c r="G22" s="168"/>
      <c r="H22" s="110"/>
      <c r="I22" s="150"/>
      <c r="J22" s="158"/>
    </row>
    <row r="23" spans="1:10" ht="12.75">
      <c r="A23" s="126" t="s">
        <v>24</v>
      </c>
      <c r="B23" s="161"/>
      <c r="C23" s="161"/>
      <c r="D23" s="161"/>
      <c r="E23" s="162"/>
      <c r="F23" s="168">
        <v>2.43</v>
      </c>
      <c r="G23" s="168"/>
      <c r="H23" s="95" t="s">
        <v>25</v>
      </c>
      <c r="I23" s="166"/>
      <c r="J23" s="153"/>
    </row>
    <row r="24" spans="1:10" ht="26.25" customHeight="1">
      <c r="A24" s="163"/>
      <c r="B24" s="164"/>
      <c r="C24" s="164"/>
      <c r="D24" s="164"/>
      <c r="E24" s="165"/>
      <c r="F24" s="168"/>
      <c r="G24" s="168"/>
      <c r="H24" s="156"/>
      <c r="I24" s="167"/>
      <c r="J24" s="157"/>
    </row>
    <row r="25" spans="1:10" ht="12.75" customHeight="1">
      <c r="A25" s="126" t="s">
        <v>93</v>
      </c>
      <c r="B25" s="161"/>
      <c r="C25" s="161"/>
      <c r="D25" s="161"/>
      <c r="E25" s="162"/>
      <c r="F25" s="168">
        <v>4.13</v>
      </c>
      <c r="G25" s="168"/>
      <c r="H25" s="95" t="str">
        <f>H23</f>
        <v>Круглосуточно</v>
      </c>
      <c r="I25" s="93"/>
      <c r="J25" s="88"/>
    </row>
    <row r="26" spans="1:10" ht="12.75">
      <c r="A26" s="169"/>
      <c r="B26" s="170"/>
      <c r="C26" s="170"/>
      <c r="D26" s="170"/>
      <c r="E26" s="171"/>
      <c r="F26" s="168"/>
      <c r="G26" s="168"/>
      <c r="H26" s="89"/>
      <c r="I26" s="96"/>
      <c r="J26" s="90"/>
    </row>
    <row r="27" spans="1:10" ht="12.75" hidden="1">
      <c r="A27" s="163"/>
      <c r="B27" s="164"/>
      <c r="C27" s="164"/>
      <c r="D27" s="164"/>
      <c r="E27" s="165"/>
      <c r="F27" s="168"/>
      <c r="G27" s="168"/>
      <c r="H27" s="91"/>
      <c r="I27" s="94"/>
      <c r="J27" s="92"/>
    </row>
    <row r="28" spans="1:10" ht="12.75">
      <c r="A28" s="126" t="s">
        <v>94</v>
      </c>
      <c r="B28" s="161"/>
      <c r="C28" s="161"/>
      <c r="D28" s="161"/>
      <c r="E28" s="8"/>
      <c r="F28" s="168">
        <v>1.39</v>
      </c>
      <c r="G28" s="168"/>
      <c r="H28" s="95" t="str">
        <f>H25</f>
        <v>Круглосуточно</v>
      </c>
      <c r="I28" s="166"/>
      <c r="J28" s="153"/>
    </row>
    <row r="29" spans="1:10" ht="12.75">
      <c r="A29" s="169"/>
      <c r="B29" s="170"/>
      <c r="C29" s="170"/>
      <c r="D29" s="170"/>
      <c r="E29" s="9"/>
      <c r="F29" s="168"/>
      <c r="G29" s="168"/>
      <c r="H29" s="154"/>
      <c r="I29" s="172"/>
      <c r="J29" s="155"/>
    </row>
    <row r="30" spans="1:10" ht="0.75" customHeight="1">
      <c r="A30" s="203"/>
      <c r="B30" s="151"/>
      <c r="C30" s="151"/>
      <c r="D30" s="151"/>
      <c r="E30" s="204"/>
      <c r="F30" s="168"/>
      <c r="G30" s="168"/>
      <c r="H30" s="156"/>
      <c r="I30" s="167"/>
      <c r="J30" s="157"/>
    </row>
    <row r="31" spans="1:10" ht="12.75">
      <c r="A31" s="121" t="s">
        <v>89</v>
      </c>
      <c r="B31" s="122"/>
      <c r="C31" s="122"/>
      <c r="D31" s="122"/>
      <c r="E31" s="20"/>
      <c r="F31" s="173">
        <v>0.4</v>
      </c>
      <c r="G31" s="174"/>
      <c r="H31" s="148" t="str">
        <f>H28</f>
        <v>Круглосуточно</v>
      </c>
      <c r="I31" s="159"/>
      <c r="J31" s="160"/>
    </row>
    <row r="32" spans="1:10" ht="12.75">
      <c r="A32" s="41" t="s">
        <v>27</v>
      </c>
      <c r="B32" s="42"/>
      <c r="C32" s="42"/>
      <c r="D32" s="42"/>
      <c r="E32" s="43"/>
      <c r="F32" s="110">
        <v>0.05</v>
      </c>
      <c r="G32" s="158"/>
      <c r="H32" s="110" t="s">
        <v>92</v>
      </c>
      <c r="I32" s="150"/>
      <c r="J32" s="158"/>
    </row>
    <row r="33" spans="1:10" ht="12.75">
      <c r="A33" s="41" t="s">
        <v>29</v>
      </c>
      <c r="B33" s="42"/>
      <c r="C33" s="42"/>
      <c r="D33" s="42"/>
      <c r="E33" s="43"/>
      <c r="F33" s="110">
        <v>0</v>
      </c>
      <c r="G33" s="158"/>
      <c r="H33" s="110" t="str">
        <f>H32</f>
        <v>Ежемесячно</v>
      </c>
      <c r="I33" s="150"/>
      <c r="J33" s="158"/>
    </row>
    <row r="34" spans="1:10" ht="12.75">
      <c r="A34" s="41" t="s">
        <v>54</v>
      </c>
      <c r="B34" s="42"/>
      <c r="C34" s="42"/>
      <c r="D34" s="42"/>
      <c r="E34" s="43"/>
      <c r="F34" s="173">
        <v>0.12</v>
      </c>
      <c r="G34" s="174"/>
      <c r="H34" s="110" t="str">
        <f>H33</f>
        <v>Ежемесячно</v>
      </c>
      <c r="I34" s="150"/>
      <c r="J34" s="158"/>
    </row>
    <row r="35" spans="1:10" ht="12.75">
      <c r="A35" s="41" t="s">
        <v>55</v>
      </c>
      <c r="B35" s="42"/>
      <c r="C35" s="42"/>
      <c r="D35" s="42"/>
      <c r="E35" s="43"/>
      <c r="F35" s="173">
        <v>2.54</v>
      </c>
      <c r="G35" s="174"/>
      <c r="H35" s="110" t="s">
        <v>77</v>
      </c>
      <c r="I35" s="150"/>
      <c r="J35" s="158"/>
    </row>
    <row r="36" spans="1:10" ht="12.75">
      <c r="A36" s="41" t="s">
        <v>57</v>
      </c>
      <c r="B36" s="42"/>
      <c r="C36" s="42"/>
      <c r="D36" s="42"/>
      <c r="E36" s="43"/>
      <c r="F36" s="110">
        <v>2.97</v>
      </c>
      <c r="G36" s="158"/>
      <c r="H36" s="110"/>
      <c r="I36" s="150"/>
      <c r="J36" s="158"/>
    </row>
    <row r="37" spans="1:10" ht="12.75">
      <c r="A37" s="41" t="s">
        <v>95</v>
      </c>
      <c r="B37" s="42"/>
      <c r="C37" s="42"/>
      <c r="D37" s="42"/>
      <c r="E37" s="19"/>
      <c r="F37" s="110">
        <v>0.82</v>
      </c>
      <c r="G37" s="158"/>
      <c r="H37" s="110"/>
      <c r="I37" s="150"/>
      <c r="J37" s="158"/>
    </row>
    <row r="38" spans="1:10" ht="12.75">
      <c r="A38" s="41" t="s">
        <v>58</v>
      </c>
      <c r="B38" s="42"/>
      <c r="C38" s="42"/>
      <c r="D38" s="42"/>
      <c r="E38" s="1"/>
      <c r="F38" s="95">
        <v>1.12</v>
      </c>
      <c r="G38" s="153"/>
      <c r="H38" s="110"/>
      <c r="I38" s="150"/>
      <c r="J38" s="158"/>
    </row>
    <row r="39" spans="1:10" ht="12.75">
      <c r="A39" s="5" t="s">
        <v>59</v>
      </c>
      <c r="B39" s="10"/>
      <c r="C39" s="10"/>
      <c r="D39" s="10"/>
      <c r="E39" s="11"/>
      <c r="F39" s="154"/>
      <c r="G39" s="155"/>
      <c r="H39" s="110" t="s">
        <v>28</v>
      </c>
      <c r="I39" s="150"/>
      <c r="J39" s="158"/>
    </row>
    <row r="40" spans="1:10" ht="12.75">
      <c r="A40" s="5" t="s">
        <v>60</v>
      </c>
      <c r="B40" s="10"/>
      <c r="C40" s="10"/>
      <c r="D40" s="10"/>
      <c r="E40" s="11"/>
      <c r="F40" s="156"/>
      <c r="G40" s="157"/>
      <c r="H40" s="110" t="s">
        <v>104</v>
      </c>
      <c r="I40" s="150"/>
      <c r="J40" s="158"/>
    </row>
    <row r="41" spans="1:10" ht="12.75">
      <c r="A41" s="41" t="s">
        <v>68</v>
      </c>
      <c r="B41" s="42"/>
      <c r="C41" s="42"/>
      <c r="D41" s="42"/>
      <c r="E41" s="43"/>
      <c r="F41" s="173">
        <v>0.9</v>
      </c>
      <c r="G41" s="174"/>
      <c r="H41" s="110" t="str">
        <f>H34</f>
        <v>Ежемесячно</v>
      </c>
      <c r="I41" s="150"/>
      <c r="J41" s="158"/>
    </row>
    <row r="42" spans="1:10" ht="12.75">
      <c r="A42" s="41" t="s">
        <v>72</v>
      </c>
      <c r="B42" s="42"/>
      <c r="C42" s="42"/>
      <c r="D42" s="42"/>
      <c r="E42" s="43"/>
      <c r="F42" s="148">
        <v>0.42</v>
      </c>
      <c r="G42" s="160"/>
      <c r="H42" s="110" t="str">
        <f>H41</f>
        <v>Ежемесячно</v>
      </c>
      <c r="I42" s="150"/>
      <c r="J42" s="158"/>
    </row>
    <row r="43" spans="1:13" ht="12.75">
      <c r="A43" s="41" t="s">
        <v>73</v>
      </c>
      <c r="B43" s="42"/>
      <c r="C43" s="42"/>
      <c r="D43" s="42"/>
      <c r="E43" s="43"/>
      <c r="F43" s="148">
        <v>1.74</v>
      </c>
      <c r="G43" s="160"/>
      <c r="H43" s="110" t="str">
        <f>H42</f>
        <v>Ежемесячно</v>
      </c>
      <c r="I43" s="150"/>
      <c r="J43" s="158"/>
      <c r="M43" s="18"/>
    </row>
    <row r="44" spans="1:10" ht="12.75">
      <c r="A44" s="41" t="s">
        <v>37</v>
      </c>
      <c r="B44" s="42"/>
      <c r="C44" s="42"/>
      <c r="D44" s="42"/>
      <c r="E44" s="43"/>
      <c r="F44" s="105">
        <f>F43+F42+F41+F38+F37+F36+F35+F34+F33+F32+F22+F18+F13+F10</f>
        <v>26.480000000000004</v>
      </c>
      <c r="G44" s="82"/>
      <c r="H44" s="110"/>
      <c r="I44" s="150"/>
      <c r="J44" s="158"/>
    </row>
    <row r="45" spans="1:13" ht="12.75">
      <c r="A45" s="176" t="s">
        <v>79</v>
      </c>
      <c r="B45" s="177"/>
      <c r="C45" s="177"/>
      <c r="D45" s="177"/>
      <c r="E45" s="178"/>
      <c r="F45" s="95">
        <v>0.36</v>
      </c>
      <c r="G45" s="153"/>
      <c r="H45" s="182" t="str">
        <f>H31</f>
        <v>Круглосуточно</v>
      </c>
      <c r="I45" s="183"/>
      <c r="J45" s="184"/>
      <c r="M45" s="24"/>
    </row>
    <row r="46" spans="1:10" ht="12.75">
      <c r="A46" s="179"/>
      <c r="B46" s="180"/>
      <c r="C46" s="180"/>
      <c r="D46" s="180"/>
      <c r="E46" s="181"/>
      <c r="F46" s="156"/>
      <c r="G46" s="157"/>
      <c r="H46" s="185"/>
      <c r="I46" s="186"/>
      <c r="J46" s="187"/>
    </row>
    <row r="47" spans="1:10" ht="12.75">
      <c r="A47" s="41" t="s">
        <v>38</v>
      </c>
      <c r="B47" s="42"/>
      <c r="C47" s="42"/>
      <c r="D47" s="42"/>
      <c r="E47" s="43"/>
      <c r="F47" s="62">
        <v>0</v>
      </c>
      <c r="G47" s="63"/>
      <c r="H47" s="110"/>
      <c r="I47" s="150"/>
      <c r="J47" s="158"/>
    </row>
    <row r="48" spans="1:10" ht="12.75">
      <c r="A48" s="41" t="s">
        <v>39</v>
      </c>
      <c r="B48" s="42"/>
      <c r="C48" s="42"/>
      <c r="D48" s="42"/>
      <c r="E48" s="43"/>
      <c r="F48" s="111">
        <f>F47+F45+F44</f>
        <v>26.840000000000003</v>
      </c>
      <c r="G48" s="112"/>
      <c r="H48" s="62"/>
      <c r="I48" s="150"/>
      <c r="J48" s="158"/>
    </row>
    <row r="49" spans="1:12" ht="12.75">
      <c r="A49" s="115" t="s">
        <v>40</v>
      </c>
      <c r="B49" s="116"/>
      <c r="C49" s="116"/>
      <c r="D49" s="116"/>
      <c r="E49" s="116"/>
      <c r="F49" s="116"/>
      <c r="G49" s="116"/>
      <c r="H49" s="116"/>
      <c r="I49" s="116"/>
      <c r="J49" s="112"/>
      <c r="L49" s="15"/>
    </row>
    <row r="50" spans="1:10" ht="12.75">
      <c r="A50" s="114" t="s">
        <v>41</v>
      </c>
      <c r="B50" s="114"/>
      <c r="C50" s="114"/>
      <c r="D50" s="114"/>
      <c r="E50" s="114"/>
      <c r="F50" s="117"/>
      <c r="G50" s="117"/>
      <c r="H50" s="136" t="s">
        <v>42</v>
      </c>
      <c r="I50" s="137"/>
      <c r="J50" s="138"/>
    </row>
    <row r="51" spans="1:13" ht="12.75">
      <c r="A51" s="114" t="s">
        <v>43</v>
      </c>
      <c r="B51" s="114"/>
      <c r="C51" s="114"/>
      <c r="D51" s="114"/>
      <c r="E51" s="114"/>
      <c r="F51" s="117"/>
      <c r="G51" s="117"/>
      <c r="H51" s="139"/>
      <c r="I51" s="140"/>
      <c r="J51" s="141"/>
      <c r="L51" s="15"/>
      <c r="M51" s="15"/>
    </row>
    <row r="52" spans="1:10" ht="12.75">
      <c r="A52" s="114" t="s">
        <v>44</v>
      </c>
      <c r="B52" s="114"/>
      <c r="C52" s="114"/>
      <c r="D52" s="114"/>
      <c r="E52" s="114"/>
      <c r="F52" s="117"/>
      <c r="G52" s="117"/>
      <c r="H52" s="139"/>
      <c r="I52" s="140"/>
      <c r="J52" s="141"/>
    </row>
    <row r="53" spans="1:12" ht="12.75">
      <c r="A53" s="114" t="s">
        <v>47</v>
      </c>
      <c r="B53" s="114"/>
      <c r="C53" s="114"/>
      <c r="D53" s="114"/>
      <c r="E53" s="114"/>
      <c r="F53" s="117"/>
      <c r="G53" s="117"/>
      <c r="H53" s="139"/>
      <c r="I53" s="140"/>
      <c r="J53" s="141"/>
      <c r="L53" s="15"/>
    </row>
    <row r="54" spans="1:12" ht="12.75">
      <c r="A54" s="114" t="s">
        <v>49</v>
      </c>
      <c r="B54" s="114"/>
      <c r="C54" s="114"/>
      <c r="D54" s="114"/>
      <c r="E54" s="114"/>
      <c r="F54" s="117"/>
      <c r="G54" s="117"/>
      <c r="H54" s="139"/>
      <c r="I54" s="140"/>
      <c r="J54" s="141"/>
      <c r="L54" s="15"/>
    </row>
    <row r="55" spans="1:10" ht="12.75">
      <c r="A55" s="121" t="s">
        <v>81</v>
      </c>
      <c r="B55" s="84"/>
      <c r="C55" s="84"/>
      <c r="D55" s="84"/>
      <c r="E55" s="85"/>
      <c r="F55" s="124"/>
      <c r="G55" s="125"/>
      <c r="H55" s="139"/>
      <c r="I55" s="140"/>
      <c r="J55" s="141"/>
    </row>
    <row r="56" spans="1:10" ht="12.75">
      <c r="A56" s="114" t="s">
        <v>50</v>
      </c>
      <c r="B56" s="114"/>
      <c r="C56" s="114"/>
      <c r="D56" s="114"/>
      <c r="E56" s="114"/>
      <c r="F56" s="117"/>
      <c r="G56" s="117"/>
      <c r="H56" s="139"/>
      <c r="I56" s="140"/>
      <c r="J56" s="141"/>
    </row>
    <row r="57" spans="1:10" ht="12.75">
      <c r="A57" s="121" t="s">
        <v>45</v>
      </c>
      <c r="B57" s="122"/>
      <c r="C57" s="122"/>
      <c r="D57" s="122"/>
      <c r="E57" s="123"/>
      <c r="F57" s="124"/>
      <c r="G57" s="125"/>
      <c r="H57" s="139"/>
      <c r="I57" s="140"/>
      <c r="J57" s="141"/>
    </row>
    <row r="58" spans="1:10" ht="12.75">
      <c r="A58" s="121" t="s">
        <v>46</v>
      </c>
      <c r="B58" s="122"/>
      <c r="C58" s="122"/>
      <c r="D58" s="122"/>
      <c r="E58" s="123"/>
      <c r="F58" s="124"/>
      <c r="G58" s="125"/>
      <c r="H58" s="139"/>
      <c r="I58" s="140"/>
      <c r="J58" s="141"/>
    </row>
    <row r="59" spans="1:12" ht="12.75">
      <c r="A59" s="121" t="s">
        <v>48</v>
      </c>
      <c r="B59" s="122"/>
      <c r="C59" s="122"/>
      <c r="D59" s="122"/>
      <c r="E59" s="123"/>
      <c r="F59" s="124"/>
      <c r="G59" s="125"/>
      <c r="H59" s="139"/>
      <c r="I59" s="140"/>
      <c r="J59" s="141"/>
      <c r="L59" s="15">
        <f>F47*12*F8</f>
        <v>0</v>
      </c>
    </row>
    <row r="60" spans="1:10" ht="12.75">
      <c r="A60" s="121" t="s">
        <v>51</v>
      </c>
      <c r="B60" s="122"/>
      <c r="C60" s="122"/>
      <c r="D60" s="122"/>
      <c r="E60" s="123"/>
      <c r="F60" s="124"/>
      <c r="G60" s="125"/>
      <c r="H60" s="139"/>
      <c r="I60" s="140"/>
      <c r="J60" s="141"/>
    </row>
    <row r="61" spans="1:10" ht="24" customHeight="1">
      <c r="A61" s="133" t="s">
        <v>82</v>
      </c>
      <c r="B61" s="134"/>
      <c r="C61" s="134"/>
      <c r="D61" s="134"/>
      <c r="E61" s="135"/>
      <c r="F61" s="124"/>
      <c r="G61" s="125"/>
      <c r="H61" s="139"/>
      <c r="I61" s="140"/>
      <c r="J61" s="141"/>
    </row>
    <row r="62" spans="1:10" ht="12.75">
      <c r="A62" s="121" t="s">
        <v>53</v>
      </c>
      <c r="B62" s="122"/>
      <c r="C62" s="122"/>
      <c r="D62" s="122"/>
      <c r="E62" s="123"/>
      <c r="F62" s="128"/>
      <c r="G62" s="128"/>
      <c r="H62" s="139"/>
      <c r="I62" s="140"/>
      <c r="J62" s="141"/>
    </row>
    <row r="63" spans="1:10" ht="12.75">
      <c r="A63" s="129" t="s">
        <v>52</v>
      </c>
      <c r="B63" s="129"/>
      <c r="C63" s="129"/>
      <c r="D63" s="129"/>
      <c r="E63" s="129"/>
      <c r="F63" s="130">
        <v>0</v>
      </c>
      <c r="G63" s="131"/>
      <c r="H63" s="142"/>
      <c r="I63" s="143"/>
      <c r="J63" s="144"/>
    </row>
    <row r="64" spans="1:10" ht="12.75">
      <c r="A64" s="41" t="s">
        <v>83</v>
      </c>
      <c r="B64" s="42"/>
      <c r="C64" s="42"/>
      <c r="D64" s="42"/>
      <c r="E64" s="43"/>
      <c r="F64" s="149">
        <f>F47</f>
        <v>0</v>
      </c>
      <c r="G64" s="149"/>
      <c r="H64" s="127"/>
      <c r="I64" s="127"/>
      <c r="J64" s="127"/>
    </row>
    <row r="67" spans="1:9" ht="12.75">
      <c r="A67" s="200"/>
      <c r="B67" s="200"/>
      <c r="C67" s="200"/>
      <c r="D67" s="200"/>
      <c r="H67" s="175"/>
      <c r="I67" s="175"/>
    </row>
  </sheetData>
  <sheetProtection/>
  <mergeCells count="135">
    <mergeCell ref="F60:G60"/>
    <mergeCell ref="F61:G61"/>
    <mergeCell ref="F62:G62"/>
    <mergeCell ref="F63:G63"/>
    <mergeCell ref="F55:G55"/>
    <mergeCell ref="F56:G56"/>
    <mergeCell ref="F57:G57"/>
    <mergeCell ref="F54:G54"/>
    <mergeCell ref="A67:D67"/>
    <mergeCell ref="H67:I67"/>
    <mergeCell ref="F64:G64"/>
    <mergeCell ref="H64:J64"/>
    <mergeCell ref="F58:G58"/>
    <mergeCell ref="F59:G59"/>
    <mergeCell ref="A59:E59"/>
    <mergeCell ref="A60:E60"/>
    <mergeCell ref="A61:E61"/>
    <mergeCell ref="A62:E62"/>
    <mergeCell ref="A63:E63"/>
    <mergeCell ref="A64:E64"/>
    <mergeCell ref="A52:E52"/>
    <mergeCell ref="A53:E53"/>
    <mergeCell ref="A55:E55"/>
    <mergeCell ref="A56:E56"/>
    <mergeCell ref="A57:E57"/>
    <mergeCell ref="A58:E58"/>
    <mergeCell ref="A54:E54"/>
    <mergeCell ref="A50:E50"/>
    <mergeCell ref="F50:G50"/>
    <mergeCell ref="A48:E48"/>
    <mergeCell ref="F48:G48"/>
    <mergeCell ref="H48:J48"/>
    <mergeCell ref="A49:J49"/>
    <mergeCell ref="H50:J63"/>
    <mergeCell ref="F51:G51"/>
    <mergeCell ref="F52:G52"/>
    <mergeCell ref="F53:G53"/>
    <mergeCell ref="A51:E51"/>
    <mergeCell ref="A47:E47"/>
    <mergeCell ref="F47:G47"/>
    <mergeCell ref="H47:J47"/>
    <mergeCell ref="A41:E41"/>
    <mergeCell ref="F41:G41"/>
    <mergeCell ref="H41:J41"/>
    <mergeCell ref="A44:E44"/>
    <mergeCell ref="A42:E42"/>
    <mergeCell ref="A43:E43"/>
    <mergeCell ref="F42:G42"/>
    <mergeCell ref="F43:G43"/>
    <mergeCell ref="H42:J42"/>
    <mergeCell ref="H43:J43"/>
    <mergeCell ref="A36:E36"/>
    <mergeCell ref="F36:G36"/>
    <mergeCell ref="H36:J36"/>
    <mergeCell ref="F38:G40"/>
    <mergeCell ref="H38:J38"/>
    <mergeCell ref="H39:J39"/>
    <mergeCell ref="H40:J40"/>
    <mergeCell ref="A34:E34"/>
    <mergeCell ref="F34:G34"/>
    <mergeCell ref="H34:J34"/>
    <mergeCell ref="A35:E35"/>
    <mergeCell ref="F35:G35"/>
    <mergeCell ref="H35:J35"/>
    <mergeCell ref="A38:D38"/>
    <mergeCell ref="A37:D37"/>
    <mergeCell ref="F37:G37"/>
    <mergeCell ref="A32:E32"/>
    <mergeCell ref="F32:G32"/>
    <mergeCell ref="H32:J32"/>
    <mergeCell ref="A33:E33"/>
    <mergeCell ref="F33:G33"/>
    <mergeCell ref="H33:J33"/>
    <mergeCell ref="A22:E22"/>
    <mergeCell ref="H22:J22"/>
    <mergeCell ref="A23:E24"/>
    <mergeCell ref="H23:J24"/>
    <mergeCell ref="A25:E27"/>
    <mergeCell ref="H25:J27"/>
    <mergeCell ref="F22:G22"/>
    <mergeCell ref="A18:E18"/>
    <mergeCell ref="F18:G21"/>
    <mergeCell ref="H18:J18"/>
    <mergeCell ref="A19:E19"/>
    <mergeCell ref="H19:J19"/>
    <mergeCell ref="A20:E20"/>
    <mergeCell ref="H20:J20"/>
    <mergeCell ref="A21:E21"/>
    <mergeCell ref="H21:J21"/>
    <mergeCell ref="A13:E13"/>
    <mergeCell ref="F13:G17"/>
    <mergeCell ref="H13:J13"/>
    <mergeCell ref="A14:E15"/>
    <mergeCell ref="H14:J15"/>
    <mergeCell ref="A16:E16"/>
    <mergeCell ref="H16:J16"/>
    <mergeCell ref="A17:E17"/>
    <mergeCell ref="H17:J17"/>
    <mergeCell ref="A9:E9"/>
    <mergeCell ref="F9:G9"/>
    <mergeCell ref="H9:J9"/>
    <mergeCell ref="A10:E10"/>
    <mergeCell ref="F10:G12"/>
    <mergeCell ref="H10:J10"/>
    <mergeCell ref="A11:E11"/>
    <mergeCell ref="H11:J11"/>
    <mergeCell ref="A12:E12"/>
    <mergeCell ref="H12:J12"/>
    <mergeCell ref="H5:J6"/>
    <mergeCell ref="A7:E7"/>
    <mergeCell ref="F7:G7"/>
    <mergeCell ref="H7:J7"/>
    <mergeCell ref="A8:E8"/>
    <mergeCell ref="F8:G8"/>
    <mergeCell ref="H8:J8"/>
    <mergeCell ref="F44:G44"/>
    <mergeCell ref="H44:J44"/>
    <mergeCell ref="A45:E46"/>
    <mergeCell ref="F45:G46"/>
    <mergeCell ref="H45:J46"/>
    <mergeCell ref="A2:J2"/>
    <mergeCell ref="A3:J3"/>
    <mergeCell ref="A4:J4"/>
    <mergeCell ref="A5:E6"/>
    <mergeCell ref="F5:G6"/>
    <mergeCell ref="H37:J37"/>
    <mergeCell ref="F23:G24"/>
    <mergeCell ref="F25:G27"/>
    <mergeCell ref="F28:G30"/>
    <mergeCell ref="A31:D31"/>
    <mergeCell ref="F31:G31"/>
    <mergeCell ref="H31:J31"/>
    <mergeCell ref="A28:D29"/>
    <mergeCell ref="H28:J30"/>
    <mergeCell ref="A30:E30"/>
  </mergeCells>
  <printOptions/>
  <pageMargins left="0.75" right="0.75" top="1" bottom="1" header="0.5" footer="0.5"/>
  <pageSetup horizontalDpi="600" verticalDpi="600" orientation="portrait" paperSize="9" scale="78" r:id="rId1"/>
  <colBreaks count="1" manualBreakCount="1">
    <brk id="10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2:L66"/>
  <sheetViews>
    <sheetView tabSelected="1" zoomScalePageLayoutView="0" workbookViewId="0" topLeftCell="A7">
      <selection activeCell="O12" sqref="O12"/>
    </sheetView>
  </sheetViews>
  <sheetFormatPr defaultColWidth="9.140625" defaultRowHeight="12.75"/>
  <cols>
    <col min="1" max="1" width="9.140625" style="7" customWidth="1"/>
    <col min="2" max="2" width="14.421875" style="7" customWidth="1"/>
    <col min="3" max="3" width="9.140625" style="7" customWidth="1"/>
    <col min="4" max="4" width="27.140625" style="7" customWidth="1"/>
    <col min="5" max="5" width="5.7109375" style="7" hidden="1" customWidth="1"/>
    <col min="6" max="6" width="9.140625" style="7" customWidth="1"/>
    <col min="7" max="7" width="7.00390625" style="7" customWidth="1"/>
    <col min="8" max="9" width="9.140625" style="7" customWidth="1"/>
    <col min="10" max="10" width="19.7109375" style="7" customWidth="1"/>
    <col min="11" max="11" width="9.140625" style="7" customWidth="1"/>
    <col min="12" max="12" width="10.28125" style="7" bestFit="1" customWidth="1"/>
    <col min="13" max="16384" width="9.140625" style="7" customWidth="1"/>
  </cols>
  <sheetData>
    <row r="2" spans="1:10" ht="12.75">
      <c r="A2" s="64" t="s">
        <v>88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2.75">
      <c r="A3" s="64" t="s">
        <v>120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2.75">
      <c r="A4" s="66" t="s">
        <v>0</v>
      </c>
      <c r="B4" s="67"/>
      <c r="C4" s="67"/>
      <c r="D4" s="67"/>
      <c r="E4" s="68"/>
      <c r="F4" s="72" t="s">
        <v>1</v>
      </c>
      <c r="G4" s="73"/>
      <c r="H4" s="66" t="s">
        <v>2</v>
      </c>
      <c r="I4" s="67"/>
      <c r="J4" s="68"/>
    </row>
    <row r="5" spans="1:10" ht="12.75">
      <c r="A5" s="69"/>
      <c r="B5" s="70"/>
      <c r="C5" s="70"/>
      <c r="D5" s="70"/>
      <c r="E5" s="71"/>
      <c r="F5" s="74"/>
      <c r="G5" s="75"/>
      <c r="H5" s="69"/>
      <c r="I5" s="70"/>
      <c r="J5" s="71"/>
    </row>
    <row r="6" spans="1:10" ht="12.75">
      <c r="A6" s="76"/>
      <c r="B6" s="76"/>
      <c r="C6" s="76"/>
      <c r="D6" s="76"/>
      <c r="E6" s="77"/>
      <c r="F6" s="78"/>
      <c r="G6" s="79"/>
      <c r="H6" s="80"/>
      <c r="I6" s="81"/>
      <c r="J6" s="82"/>
    </row>
    <row r="7" spans="1:10" ht="12.75">
      <c r="A7" s="76" t="s">
        <v>3</v>
      </c>
      <c r="B7" s="76"/>
      <c r="C7" s="76"/>
      <c r="D7" s="76"/>
      <c r="E7" s="77"/>
      <c r="F7" s="78">
        <v>12767.7</v>
      </c>
      <c r="G7" s="79"/>
      <c r="H7" s="80"/>
      <c r="I7" s="81"/>
      <c r="J7" s="82"/>
    </row>
    <row r="8" spans="1:10" ht="12.75">
      <c r="A8" s="76" t="s">
        <v>4</v>
      </c>
      <c r="B8" s="76"/>
      <c r="C8" s="76"/>
      <c r="D8" s="76"/>
      <c r="E8" s="77"/>
      <c r="F8" s="78"/>
      <c r="G8" s="152"/>
      <c r="H8" s="80"/>
      <c r="I8" s="81"/>
      <c r="J8" s="82"/>
    </row>
    <row r="9" spans="1:10" ht="12.75">
      <c r="A9" s="86" t="s">
        <v>5</v>
      </c>
      <c r="B9" s="86"/>
      <c r="C9" s="86"/>
      <c r="D9" s="86"/>
      <c r="E9" s="86"/>
      <c r="F9" s="66">
        <v>4.51</v>
      </c>
      <c r="G9" s="68"/>
      <c r="H9" s="110"/>
      <c r="I9" s="150"/>
      <c r="J9" s="158"/>
    </row>
    <row r="10" spans="1:10" ht="12.75">
      <c r="A10" s="133" t="s">
        <v>6</v>
      </c>
      <c r="B10" s="134"/>
      <c r="C10" s="134"/>
      <c r="D10" s="134"/>
      <c r="E10" s="134"/>
      <c r="F10" s="146"/>
      <c r="G10" s="147"/>
      <c r="H10" s="148" t="s">
        <v>77</v>
      </c>
      <c r="I10" s="159"/>
      <c r="J10" s="160"/>
    </row>
    <row r="11" spans="1:10" ht="12.75">
      <c r="A11" s="121" t="s">
        <v>8</v>
      </c>
      <c r="B11" s="122"/>
      <c r="C11" s="122"/>
      <c r="D11" s="122"/>
      <c r="E11" s="122"/>
      <c r="F11" s="146"/>
      <c r="G11" s="147"/>
      <c r="H11" s="110" t="s">
        <v>9</v>
      </c>
      <c r="I11" s="150"/>
      <c r="J11" s="158"/>
    </row>
    <row r="12" spans="1:10" ht="12.75">
      <c r="A12" s="121" t="s">
        <v>10</v>
      </c>
      <c r="B12" s="122"/>
      <c r="C12" s="122"/>
      <c r="D12" s="122"/>
      <c r="E12" s="122"/>
      <c r="F12" s="69"/>
      <c r="G12" s="71"/>
      <c r="H12" s="148" t="s">
        <v>77</v>
      </c>
      <c r="I12" s="159"/>
      <c r="J12" s="160"/>
    </row>
    <row r="13" spans="1:10" ht="12.75">
      <c r="A13" s="41" t="s">
        <v>11</v>
      </c>
      <c r="B13" s="42"/>
      <c r="C13" s="42"/>
      <c r="D13" s="42"/>
      <c r="E13" s="43"/>
      <c r="F13" s="66">
        <v>1.81</v>
      </c>
      <c r="G13" s="68"/>
      <c r="H13" s="110"/>
      <c r="I13" s="150"/>
      <c r="J13" s="158"/>
    </row>
    <row r="14" spans="1:10" ht="12.75">
      <c r="A14" s="126" t="s">
        <v>12</v>
      </c>
      <c r="B14" s="161"/>
      <c r="C14" s="161"/>
      <c r="D14" s="161"/>
      <c r="E14" s="162"/>
      <c r="F14" s="146"/>
      <c r="G14" s="147"/>
      <c r="H14" s="95" t="s">
        <v>13</v>
      </c>
      <c r="I14" s="166"/>
      <c r="J14" s="153"/>
    </row>
    <row r="15" spans="1:10" ht="12.75">
      <c r="A15" s="163"/>
      <c r="B15" s="164"/>
      <c r="C15" s="164"/>
      <c r="D15" s="164"/>
      <c r="E15" s="165"/>
      <c r="F15" s="146"/>
      <c r="G15" s="147"/>
      <c r="H15" s="156"/>
      <c r="I15" s="167"/>
      <c r="J15" s="157"/>
    </row>
    <row r="16" spans="1:10" ht="12.75">
      <c r="A16" s="121" t="s">
        <v>14</v>
      </c>
      <c r="B16" s="122"/>
      <c r="C16" s="122"/>
      <c r="D16" s="122"/>
      <c r="E16" s="123"/>
      <c r="F16" s="146"/>
      <c r="G16" s="147"/>
      <c r="H16" s="110" t="s">
        <v>15</v>
      </c>
      <c r="I16" s="150"/>
      <c r="J16" s="158"/>
    </row>
    <row r="17" spans="1:10" ht="12.75">
      <c r="A17" s="121" t="s">
        <v>16</v>
      </c>
      <c r="B17" s="122"/>
      <c r="C17" s="122"/>
      <c r="D17" s="122"/>
      <c r="E17" s="123"/>
      <c r="F17" s="69"/>
      <c r="G17" s="71"/>
      <c r="H17" s="110" t="s">
        <v>17</v>
      </c>
      <c r="I17" s="150"/>
      <c r="J17" s="158"/>
    </row>
    <row r="18" spans="1:10" ht="12.75">
      <c r="A18" s="97" t="s">
        <v>18</v>
      </c>
      <c r="B18" s="98"/>
      <c r="C18" s="98"/>
      <c r="D18" s="98"/>
      <c r="E18" s="99"/>
      <c r="F18" s="66">
        <v>0</v>
      </c>
      <c r="G18" s="68"/>
      <c r="H18" s="150"/>
      <c r="I18" s="150"/>
      <c r="J18" s="158"/>
    </row>
    <row r="19" spans="1:10" ht="12.75">
      <c r="A19" s="121" t="s">
        <v>19</v>
      </c>
      <c r="B19" s="122"/>
      <c r="C19" s="122"/>
      <c r="D19" s="122"/>
      <c r="E19" s="123"/>
      <c r="F19" s="146"/>
      <c r="G19" s="147"/>
      <c r="H19" s="150"/>
      <c r="I19" s="150"/>
      <c r="J19" s="158"/>
    </row>
    <row r="20" spans="1:10" ht="12.75">
      <c r="A20" s="100" t="s">
        <v>20</v>
      </c>
      <c r="B20" s="101"/>
      <c r="C20" s="101"/>
      <c r="D20" s="101"/>
      <c r="E20" s="102"/>
      <c r="F20" s="146"/>
      <c r="G20" s="147"/>
      <c r="H20" s="150"/>
      <c r="I20" s="150"/>
      <c r="J20" s="158"/>
    </row>
    <row r="21" spans="1:10" ht="12.75">
      <c r="A21" s="121" t="s">
        <v>22</v>
      </c>
      <c r="B21" s="122"/>
      <c r="C21" s="122"/>
      <c r="D21" s="122"/>
      <c r="E21" s="123"/>
      <c r="F21" s="146"/>
      <c r="G21" s="147"/>
      <c r="H21" s="95"/>
      <c r="I21" s="166"/>
      <c r="J21" s="153"/>
    </row>
    <row r="22" spans="1:10" ht="12.75">
      <c r="A22" s="41" t="s">
        <v>23</v>
      </c>
      <c r="B22" s="42"/>
      <c r="C22" s="42"/>
      <c r="D22" s="42"/>
      <c r="E22" s="43"/>
      <c r="F22" s="148">
        <f>F23+F25+F28+F31</f>
        <v>6.29</v>
      </c>
      <c r="G22" s="160"/>
      <c r="H22" s="110"/>
      <c r="I22" s="150"/>
      <c r="J22" s="158"/>
    </row>
    <row r="23" spans="1:10" ht="12.75">
      <c r="A23" s="126" t="s">
        <v>24</v>
      </c>
      <c r="B23" s="161"/>
      <c r="C23" s="161"/>
      <c r="D23" s="161"/>
      <c r="E23" s="162"/>
      <c r="F23" s="205">
        <v>2.43</v>
      </c>
      <c r="G23" s="205"/>
      <c r="H23" s="95" t="s">
        <v>25</v>
      </c>
      <c r="I23" s="166"/>
      <c r="J23" s="153"/>
    </row>
    <row r="24" spans="1:10" ht="12.75">
      <c r="A24" s="163"/>
      <c r="B24" s="164"/>
      <c r="C24" s="164"/>
      <c r="D24" s="164"/>
      <c r="E24" s="165"/>
      <c r="F24" s="205"/>
      <c r="G24" s="205"/>
      <c r="H24" s="156"/>
      <c r="I24" s="167"/>
      <c r="J24" s="157"/>
    </row>
    <row r="25" spans="1:10" ht="12.75">
      <c r="A25" s="126" t="s">
        <v>93</v>
      </c>
      <c r="B25" s="161"/>
      <c r="C25" s="161"/>
      <c r="D25" s="161"/>
      <c r="E25" s="162"/>
      <c r="F25" s="205">
        <v>2.07</v>
      </c>
      <c r="G25" s="205"/>
      <c r="H25" s="95" t="str">
        <f>H23</f>
        <v>Круглосуточно</v>
      </c>
      <c r="I25" s="93"/>
      <c r="J25" s="88"/>
    </row>
    <row r="26" spans="1:10" ht="12.75">
      <c r="A26" s="169"/>
      <c r="B26" s="170"/>
      <c r="C26" s="170"/>
      <c r="D26" s="170"/>
      <c r="E26" s="171"/>
      <c r="F26" s="205"/>
      <c r="G26" s="205"/>
      <c r="H26" s="89"/>
      <c r="I26" s="96"/>
      <c r="J26" s="90"/>
    </row>
    <row r="27" spans="1:10" ht="12.75">
      <c r="A27" s="163"/>
      <c r="B27" s="164"/>
      <c r="C27" s="164"/>
      <c r="D27" s="164"/>
      <c r="E27" s="165"/>
      <c r="F27" s="205"/>
      <c r="G27" s="205"/>
      <c r="H27" s="91"/>
      <c r="I27" s="94"/>
      <c r="J27" s="92"/>
    </row>
    <row r="28" spans="1:10" ht="12.75">
      <c r="A28" s="126" t="s">
        <v>94</v>
      </c>
      <c r="B28" s="161"/>
      <c r="C28" s="161"/>
      <c r="D28" s="161"/>
      <c r="E28" s="162"/>
      <c r="F28" s="205">
        <v>1.39</v>
      </c>
      <c r="G28" s="205"/>
      <c r="H28" s="95" t="str">
        <f>H25</f>
        <v>Круглосуточно</v>
      </c>
      <c r="I28" s="166"/>
      <c r="J28" s="153"/>
    </row>
    <row r="29" spans="1:10" ht="12.75">
      <c r="A29" s="169"/>
      <c r="B29" s="170"/>
      <c r="C29" s="170"/>
      <c r="D29" s="170"/>
      <c r="E29" s="171"/>
      <c r="F29" s="205"/>
      <c r="G29" s="205"/>
      <c r="H29" s="154"/>
      <c r="I29" s="172"/>
      <c r="J29" s="155"/>
    </row>
    <row r="30" spans="1:10" ht="12.75">
      <c r="A30" s="163"/>
      <c r="B30" s="164"/>
      <c r="C30" s="164"/>
      <c r="D30" s="164"/>
      <c r="E30" s="165"/>
      <c r="F30" s="26"/>
      <c r="G30" s="27"/>
      <c r="H30" s="156"/>
      <c r="I30" s="167"/>
      <c r="J30" s="157"/>
    </row>
    <row r="31" spans="1:10" ht="12.75">
      <c r="A31" s="121" t="s">
        <v>89</v>
      </c>
      <c r="B31" s="122"/>
      <c r="C31" s="122"/>
      <c r="D31" s="122"/>
      <c r="E31" s="34"/>
      <c r="F31" s="80">
        <v>0.4</v>
      </c>
      <c r="G31" s="82"/>
      <c r="H31" s="168" t="str">
        <f>H28</f>
        <v>Круглосуточно</v>
      </c>
      <c r="I31" s="168"/>
      <c r="J31" s="168"/>
    </row>
    <row r="32" spans="1:10" ht="12.75">
      <c r="A32" s="41" t="s">
        <v>27</v>
      </c>
      <c r="B32" s="42"/>
      <c r="C32" s="42"/>
      <c r="D32" s="42"/>
      <c r="E32" s="43"/>
      <c r="F32" s="115">
        <v>0.04</v>
      </c>
      <c r="G32" s="112"/>
      <c r="H32" s="110" t="s">
        <v>92</v>
      </c>
      <c r="I32" s="150"/>
      <c r="J32" s="158"/>
    </row>
    <row r="33" spans="1:10" ht="12.75">
      <c r="A33" s="41" t="s">
        <v>29</v>
      </c>
      <c r="B33" s="42"/>
      <c r="C33" s="42"/>
      <c r="D33" s="42"/>
      <c r="E33" s="43"/>
      <c r="F33" s="110">
        <v>0</v>
      </c>
      <c r="G33" s="158"/>
      <c r="H33" s="110" t="str">
        <f>H32</f>
        <v>Ежемесячно</v>
      </c>
      <c r="I33" s="150"/>
      <c r="J33" s="158"/>
    </row>
    <row r="34" spans="1:10" ht="12.75">
      <c r="A34" s="41" t="s">
        <v>54</v>
      </c>
      <c r="B34" s="42"/>
      <c r="C34" s="42"/>
      <c r="D34" s="42"/>
      <c r="E34" s="43"/>
      <c r="F34" s="105">
        <v>0.04</v>
      </c>
      <c r="G34" s="106"/>
      <c r="H34" s="110" t="s">
        <v>31</v>
      </c>
      <c r="I34" s="150"/>
      <c r="J34" s="158"/>
    </row>
    <row r="35" spans="1:10" ht="12.75">
      <c r="A35" s="41" t="s">
        <v>55</v>
      </c>
      <c r="B35" s="42"/>
      <c r="C35" s="42"/>
      <c r="D35" s="42"/>
      <c r="E35" s="43"/>
      <c r="F35" s="105">
        <v>2.54</v>
      </c>
      <c r="G35" s="106"/>
      <c r="H35" s="110" t="s">
        <v>7</v>
      </c>
      <c r="I35" s="150"/>
      <c r="J35" s="158"/>
    </row>
    <row r="36" spans="1:10" ht="12.75">
      <c r="A36" s="41" t="s">
        <v>56</v>
      </c>
      <c r="B36" s="42"/>
      <c r="C36" s="42"/>
      <c r="D36" s="42"/>
      <c r="E36" s="43"/>
      <c r="F36" s="115">
        <v>4.52</v>
      </c>
      <c r="G36" s="112"/>
      <c r="H36" s="110" t="s">
        <v>31</v>
      </c>
      <c r="I36" s="150"/>
      <c r="J36" s="158"/>
    </row>
    <row r="37" spans="1:10" ht="12.75">
      <c r="A37" s="41" t="s">
        <v>57</v>
      </c>
      <c r="B37" s="42"/>
      <c r="C37" s="42"/>
      <c r="D37" s="42"/>
      <c r="E37" s="43"/>
      <c r="F37" s="115">
        <v>2.97</v>
      </c>
      <c r="G37" s="112"/>
      <c r="H37" s="110"/>
      <c r="I37" s="150"/>
      <c r="J37" s="158"/>
    </row>
    <row r="38" spans="1:10" ht="12.75">
      <c r="A38" s="41" t="s">
        <v>95</v>
      </c>
      <c r="B38" s="42"/>
      <c r="C38" s="42"/>
      <c r="D38" s="42"/>
      <c r="E38" s="19"/>
      <c r="F38" s="110">
        <v>0</v>
      </c>
      <c r="G38" s="158"/>
      <c r="H38" s="110"/>
      <c r="I38" s="150"/>
      <c r="J38" s="158"/>
    </row>
    <row r="39" spans="1:10" ht="12.75">
      <c r="A39" s="41" t="s">
        <v>100</v>
      </c>
      <c r="B39" s="42"/>
      <c r="C39" s="42"/>
      <c r="D39" s="42"/>
      <c r="E39" s="1"/>
      <c r="F39" s="66">
        <v>0.78</v>
      </c>
      <c r="G39" s="68"/>
      <c r="H39" s="110"/>
      <c r="I39" s="150"/>
      <c r="J39" s="158"/>
    </row>
    <row r="40" spans="1:10" ht="12.75">
      <c r="A40" s="5" t="s">
        <v>101</v>
      </c>
      <c r="B40" s="10"/>
      <c r="C40" s="10"/>
      <c r="D40" s="10"/>
      <c r="E40" s="11"/>
      <c r="F40" s="146"/>
      <c r="G40" s="147"/>
      <c r="H40" s="110" t="s">
        <v>28</v>
      </c>
      <c r="I40" s="150"/>
      <c r="J40" s="158"/>
    </row>
    <row r="41" spans="1:10" ht="12.75">
      <c r="A41" s="5" t="s">
        <v>102</v>
      </c>
      <c r="B41" s="10"/>
      <c r="C41" s="10"/>
      <c r="D41" s="10"/>
      <c r="E41" s="11"/>
      <c r="F41" s="69"/>
      <c r="G41" s="71"/>
      <c r="H41" s="110" t="s">
        <v>91</v>
      </c>
      <c r="I41" s="150"/>
      <c r="J41" s="158"/>
    </row>
    <row r="42" spans="1:10" ht="12.75">
      <c r="A42" s="41" t="s">
        <v>70</v>
      </c>
      <c r="B42" s="42"/>
      <c r="C42" s="42"/>
      <c r="D42" s="42"/>
      <c r="E42" s="43"/>
      <c r="F42" s="80">
        <v>0.9</v>
      </c>
      <c r="G42" s="82"/>
      <c r="H42" s="110" t="str">
        <f>H32</f>
        <v>Ежемесячно</v>
      </c>
      <c r="I42" s="150"/>
      <c r="J42" s="158"/>
    </row>
    <row r="43" spans="1:10" ht="12.75">
      <c r="A43" s="41" t="s">
        <v>71</v>
      </c>
      <c r="B43" s="42"/>
      <c r="C43" s="42"/>
      <c r="D43" s="42"/>
      <c r="E43" s="43"/>
      <c r="F43" s="80">
        <v>0.33</v>
      </c>
      <c r="G43" s="82"/>
      <c r="H43" s="110" t="str">
        <f>H42</f>
        <v>Ежемесячно</v>
      </c>
      <c r="I43" s="150"/>
      <c r="J43" s="158"/>
    </row>
    <row r="44" spans="1:10" ht="12.75">
      <c r="A44" s="41" t="s">
        <v>119</v>
      </c>
      <c r="B44" s="42"/>
      <c r="C44" s="42"/>
      <c r="D44" s="42"/>
      <c r="E44" s="43"/>
      <c r="F44" s="80">
        <v>0.47</v>
      </c>
      <c r="G44" s="82"/>
      <c r="H44" s="110" t="str">
        <f>H43</f>
        <v>Ежемесячно</v>
      </c>
      <c r="I44" s="150"/>
      <c r="J44" s="158"/>
    </row>
    <row r="45" spans="1:10" ht="12.75">
      <c r="A45" s="41" t="s">
        <v>37</v>
      </c>
      <c r="B45" s="42"/>
      <c r="C45" s="42"/>
      <c r="D45" s="42"/>
      <c r="E45" s="43"/>
      <c r="F45" s="105">
        <f>F44+F43+F42+F39+F38+F37+F36+F35+F34+F33+F32+F22+F13+F9</f>
        <v>25.199999999999996</v>
      </c>
      <c r="G45" s="82"/>
      <c r="H45" s="110"/>
      <c r="I45" s="150"/>
      <c r="J45" s="158"/>
    </row>
    <row r="46" spans="1:10" ht="12.75">
      <c r="A46" s="41" t="s">
        <v>38</v>
      </c>
      <c r="B46" s="42"/>
      <c r="C46" s="42"/>
      <c r="D46" s="42"/>
      <c r="E46" s="43"/>
      <c r="F46" s="62">
        <f>F63</f>
        <v>0</v>
      </c>
      <c r="G46" s="63"/>
      <c r="H46" s="110"/>
      <c r="I46" s="150"/>
      <c r="J46" s="158"/>
    </row>
    <row r="47" spans="1:10" ht="12.75">
      <c r="A47" s="41" t="s">
        <v>39</v>
      </c>
      <c r="B47" s="42"/>
      <c r="C47" s="42"/>
      <c r="D47" s="42"/>
      <c r="E47" s="43"/>
      <c r="F47" s="111">
        <f>SUM(F45:F46)</f>
        <v>25.199999999999996</v>
      </c>
      <c r="G47" s="112"/>
      <c r="H47" s="62"/>
      <c r="I47" s="150"/>
      <c r="J47" s="158"/>
    </row>
    <row r="48" spans="1:12" ht="12.75">
      <c r="A48" s="115" t="s">
        <v>40</v>
      </c>
      <c r="B48" s="116"/>
      <c r="C48" s="116"/>
      <c r="D48" s="116"/>
      <c r="E48" s="116"/>
      <c r="F48" s="116"/>
      <c r="G48" s="116"/>
      <c r="H48" s="116"/>
      <c r="I48" s="116"/>
      <c r="J48" s="112"/>
      <c r="L48" s="15"/>
    </row>
    <row r="49" spans="1:10" ht="12.75">
      <c r="A49" s="114" t="s">
        <v>41</v>
      </c>
      <c r="B49" s="114"/>
      <c r="C49" s="114"/>
      <c r="D49" s="114"/>
      <c r="E49" s="114"/>
      <c r="F49" s="117"/>
      <c r="G49" s="117"/>
      <c r="H49" s="136" t="s">
        <v>42</v>
      </c>
      <c r="I49" s="137"/>
      <c r="J49" s="138"/>
    </row>
    <row r="50" spans="1:10" ht="12.75">
      <c r="A50" s="114" t="s">
        <v>43</v>
      </c>
      <c r="B50" s="114"/>
      <c r="C50" s="114"/>
      <c r="D50" s="114"/>
      <c r="E50" s="114"/>
      <c r="F50" s="117"/>
      <c r="G50" s="117"/>
      <c r="H50" s="139"/>
      <c r="I50" s="140"/>
      <c r="J50" s="141"/>
    </row>
    <row r="51" spans="1:10" ht="12.75">
      <c r="A51" s="114" t="s">
        <v>44</v>
      </c>
      <c r="B51" s="114"/>
      <c r="C51" s="114"/>
      <c r="D51" s="114"/>
      <c r="E51" s="114"/>
      <c r="F51" s="117"/>
      <c r="G51" s="117"/>
      <c r="H51" s="139"/>
      <c r="I51" s="140"/>
      <c r="J51" s="141"/>
    </row>
    <row r="52" spans="1:10" ht="12.75">
      <c r="A52" s="114" t="s">
        <v>47</v>
      </c>
      <c r="B52" s="114"/>
      <c r="C52" s="114"/>
      <c r="D52" s="114"/>
      <c r="E52" s="114"/>
      <c r="F52" s="117"/>
      <c r="G52" s="117"/>
      <c r="H52" s="139"/>
      <c r="I52" s="140"/>
      <c r="J52" s="141"/>
    </row>
    <row r="53" spans="1:10" ht="12.75">
      <c r="A53" s="114" t="s">
        <v>49</v>
      </c>
      <c r="B53" s="114"/>
      <c r="C53" s="114"/>
      <c r="D53" s="114"/>
      <c r="E53" s="114"/>
      <c r="F53" s="117"/>
      <c r="G53" s="117"/>
      <c r="H53" s="139"/>
      <c r="I53" s="140"/>
      <c r="J53" s="141"/>
    </row>
    <row r="54" spans="1:10" ht="12.75">
      <c r="A54" s="121" t="s">
        <v>81</v>
      </c>
      <c r="B54" s="84"/>
      <c r="C54" s="84"/>
      <c r="D54" s="84"/>
      <c r="E54" s="85"/>
      <c r="F54" s="124"/>
      <c r="G54" s="125"/>
      <c r="H54" s="139"/>
      <c r="I54" s="140"/>
      <c r="J54" s="141"/>
    </row>
    <row r="55" spans="1:10" ht="12.75">
      <c r="A55" s="114" t="s">
        <v>50</v>
      </c>
      <c r="B55" s="114"/>
      <c r="C55" s="114"/>
      <c r="D55" s="114"/>
      <c r="E55" s="114"/>
      <c r="F55" s="117"/>
      <c r="G55" s="117"/>
      <c r="H55" s="139"/>
      <c r="I55" s="140"/>
      <c r="J55" s="141"/>
    </row>
    <row r="56" spans="1:10" ht="12.75">
      <c r="A56" s="121" t="s">
        <v>45</v>
      </c>
      <c r="B56" s="122"/>
      <c r="C56" s="122"/>
      <c r="D56" s="122"/>
      <c r="E56" s="123"/>
      <c r="F56" s="124"/>
      <c r="G56" s="125"/>
      <c r="H56" s="139"/>
      <c r="I56" s="140"/>
      <c r="J56" s="141"/>
    </row>
    <row r="57" spans="1:10" ht="12.75">
      <c r="A57" s="121" t="s">
        <v>46</v>
      </c>
      <c r="B57" s="122"/>
      <c r="C57" s="122"/>
      <c r="D57" s="122"/>
      <c r="E57" s="123"/>
      <c r="F57" s="124"/>
      <c r="G57" s="125"/>
      <c r="H57" s="139"/>
      <c r="I57" s="140"/>
      <c r="J57" s="141"/>
    </row>
    <row r="58" spans="1:10" ht="12.75">
      <c r="A58" s="121" t="s">
        <v>48</v>
      </c>
      <c r="B58" s="122"/>
      <c r="C58" s="122"/>
      <c r="D58" s="122"/>
      <c r="E58" s="123"/>
      <c r="F58" s="124"/>
      <c r="G58" s="125"/>
      <c r="H58" s="139"/>
      <c r="I58" s="140"/>
      <c r="J58" s="141"/>
    </row>
    <row r="59" spans="1:10" ht="12.75">
      <c r="A59" s="121" t="s">
        <v>51</v>
      </c>
      <c r="B59" s="122"/>
      <c r="C59" s="122"/>
      <c r="D59" s="122"/>
      <c r="E59" s="123"/>
      <c r="F59" s="124"/>
      <c r="G59" s="125"/>
      <c r="H59" s="139"/>
      <c r="I59" s="140"/>
      <c r="J59" s="141"/>
    </row>
    <row r="60" spans="1:10" ht="12.75">
      <c r="A60" s="133" t="s">
        <v>82</v>
      </c>
      <c r="B60" s="134"/>
      <c r="C60" s="134"/>
      <c r="D60" s="134"/>
      <c r="E60" s="135"/>
      <c r="F60" s="124"/>
      <c r="G60" s="125"/>
      <c r="H60" s="139"/>
      <c r="I60" s="140"/>
      <c r="J60" s="141"/>
    </row>
    <row r="61" spans="1:10" ht="12.75">
      <c r="A61" s="121" t="s">
        <v>53</v>
      </c>
      <c r="B61" s="122"/>
      <c r="C61" s="122"/>
      <c r="D61" s="122"/>
      <c r="E61" s="123"/>
      <c r="F61" s="128"/>
      <c r="G61" s="128"/>
      <c r="H61" s="139"/>
      <c r="I61" s="140"/>
      <c r="J61" s="141"/>
    </row>
    <row r="62" spans="1:10" ht="12.75">
      <c r="A62" s="129" t="s">
        <v>52</v>
      </c>
      <c r="B62" s="129"/>
      <c r="C62" s="129"/>
      <c r="D62" s="129"/>
      <c r="E62" s="129"/>
      <c r="F62" s="130">
        <v>0</v>
      </c>
      <c r="G62" s="131"/>
      <c r="H62" s="142"/>
      <c r="I62" s="143"/>
      <c r="J62" s="144"/>
    </row>
    <row r="63" spans="1:10" ht="12.75">
      <c r="A63" s="41" t="s">
        <v>83</v>
      </c>
      <c r="B63" s="42"/>
      <c r="C63" s="42"/>
      <c r="D63" s="42"/>
      <c r="E63" s="43"/>
      <c r="F63" s="149">
        <f>F62/12/F7</f>
        <v>0</v>
      </c>
      <c r="G63" s="149"/>
      <c r="H63" s="127"/>
      <c r="I63" s="127"/>
      <c r="J63" s="127"/>
    </row>
    <row r="66" spans="1:10" ht="12.75">
      <c r="A66" s="200"/>
      <c r="B66" s="200"/>
      <c r="C66" s="200"/>
      <c r="D66" s="200"/>
      <c r="I66" s="175"/>
      <c r="J66" s="175"/>
    </row>
  </sheetData>
  <sheetProtection/>
  <mergeCells count="135">
    <mergeCell ref="H63:J63"/>
    <mergeCell ref="A66:D66"/>
    <mergeCell ref="I66:J66"/>
    <mergeCell ref="A61:E61"/>
    <mergeCell ref="F61:G61"/>
    <mergeCell ref="A62:E62"/>
    <mergeCell ref="F62:G62"/>
    <mergeCell ref="A63:E63"/>
    <mergeCell ref="F63:G63"/>
    <mergeCell ref="A58:E58"/>
    <mergeCell ref="F58:G58"/>
    <mergeCell ref="A59:E59"/>
    <mergeCell ref="F59:G59"/>
    <mergeCell ref="A60:E60"/>
    <mergeCell ref="F60:G60"/>
    <mergeCell ref="A55:E55"/>
    <mergeCell ref="F55:G55"/>
    <mergeCell ref="A56:E56"/>
    <mergeCell ref="F56:G56"/>
    <mergeCell ref="A57:E57"/>
    <mergeCell ref="F57:G57"/>
    <mergeCell ref="F51:G51"/>
    <mergeCell ref="A52:E52"/>
    <mergeCell ref="F52:G52"/>
    <mergeCell ref="A53:E53"/>
    <mergeCell ref="F53:G53"/>
    <mergeCell ref="A54:E54"/>
    <mergeCell ref="F54:G54"/>
    <mergeCell ref="A47:E47"/>
    <mergeCell ref="F47:G47"/>
    <mergeCell ref="H47:J47"/>
    <mergeCell ref="A48:J48"/>
    <mergeCell ref="A49:E49"/>
    <mergeCell ref="F49:G49"/>
    <mergeCell ref="H49:J62"/>
    <mergeCell ref="A50:E50"/>
    <mergeCell ref="F50:G50"/>
    <mergeCell ref="A51:E51"/>
    <mergeCell ref="A45:E45"/>
    <mergeCell ref="F45:G45"/>
    <mergeCell ref="H45:J45"/>
    <mergeCell ref="A46:E46"/>
    <mergeCell ref="F46:G46"/>
    <mergeCell ref="H46:J46"/>
    <mergeCell ref="A43:E43"/>
    <mergeCell ref="F43:G43"/>
    <mergeCell ref="H43:J43"/>
    <mergeCell ref="A44:E44"/>
    <mergeCell ref="F44:G44"/>
    <mergeCell ref="H44:J44"/>
    <mergeCell ref="A39:D39"/>
    <mergeCell ref="F39:G41"/>
    <mergeCell ref="H39:J39"/>
    <mergeCell ref="H40:J40"/>
    <mergeCell ref="H41:J41"/>
    <mergeCell ref="A42:E42"/>
    <mergeCell ref="F42:G42"/>
    <mergeCell ref="H42:J42"/>
    <mergeCell ref="A37:E37"/>
    <mergeCell ref="F37:G37"/>
    <mergeCell ref="H37:J37"/>
    <mergeCell ref="A38:D38"/>
    <mergeCell ref="F38:G38"/>
    <mergeCell ref="H38:J38"/>
    <mergeCell ref="A35:E35"/>
    <mergeCell ref="F35:G35"/>
    <mergeCell ref="H35:J35"/>
    <mergeCell ref="A36:E36"/>
    <mergeCell ref="F36:G36"/>
    <mergeCell ref="H36:J36"/>
    <mergeCell ref="A33:E33"/>
    <mergeCell ref="F33:G33"/>
    <mergeCell ref="H33:J33"/>
    <mergeCell ref="A34:E34"/>
    <mergeCell ref="F34:G34"/>
    <mergeCell ref="H34:J34"/>
    <mergeCell ref="A31:D31"/>
    <mergeCell ref="F31:G31"/>
    <mergeCell ref="H31:J31"/>
    <mergeCell ref="A32:E32"/>
    <mergeCell ref="F32:G32"/>
    <mergeCell ref="H32:J32"/>
    <mergeCell ref="A25:E27"/>
    <mergeCell ref="F25:G27"/>
    <mergeCell ref="H25:J27"/>
    <mergeCell ref="A28:E30"/>
    <mergeCell ref="F28:G29"/>
    <mergeCell ref="H28:J30"/>
    <mergeCell ref="A22:E22"/>
    <mergeCell ref="F22:G22"/>
    <mergeCell ref="H22:J22"/>
    <mergeCell ref="A23:E24"/>
    <mergeCell ref="F23:G24"/>
    <mergeCell ref="H23:J24"/>
    <mergeCell ref="A18:E18"/>
    <mergeCell ref="F18:G21"/>
    <mergeCell ref="H18:J18"/>
    <mergeCell ref="A19:E19"/>
    <mergeCell ref="H19:J19"/>
    <mergeCell ref="A20:E20"/>
    <mergeCell ref="H20:J20"/>
    <mergeCell ref="A21:E21"/>
    <mergeCell ref="H21:J21"/>
    <mergeCell ref="A13:E13"/>
    <mergeCell ref="F13:G17"/>
    <mergeCell ref="H13:J13"/>
    <mergeCell ref="A14:E15"/>
    <mergeCell ref="H14:J15"/>
    <mergeCell ref="A16:E16"/>
    <mergeCell ref="H16:J16"/>
    <mergeCell ref="A17:E17"/>
    <mergeCell ref="H17:J17"/>
    <mergeCell ref="A9:E9"/>
    <mergeCell ref="F9:G12"/>
    <mergeCell ref="H9:J9"/>
    <mergeCell ref="A10:E10"/>
    <mergeCell ref="H10:J10"/>
    <mergeCell ref="A11:E11"/>
    <mergeCell ref="H11:J11"/>
    <mergeCell ref="A12:E12"/>
    <mergeCell ref="H12:J12"/>
    <mergeCell ref="A7:E7"/>
    <mergeCell ref="F7:G7"/>
    <mergeCell ref="H7:J7"/>
    <mergeCell ref="A8:E8"/>
    <mergeCell ref="F8:G8"/>
    <mergeCell ref="H8:J8"/>
    <mergeCell ref="A2:J2"/>
    <mergeCell ref="A3:J3"/>
    <mergeCell ref="A4:E5"/>
    <mergeCell ref="F4:G5"/>
    <mergeCell ref="H4:J5"/>
    <mergeCell ref="A6:E6"/>
    <mergeCell ref="F6:G6"/>
    <mergeCell ref="H6:J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2:Q60"/>
  <sheetViews>
    <sheetView zoomScalePageLayoutView="0" workbookViewId="0" topLeftCell="A16">
      <selection activeCell="K32" sqref="K32:S52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3" width="12.8515625" style="0" bestFit="1" customWidth="1"/>
    <col min="14" max="14" width="10.7109375" style="0" bestFit="1" customWidth="1"/>
  </cols>
  <sheetData>
    <row r="2" spans="1:10" ht="12.75">
      <c r="A2" s="64" t="s">
        <v>88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2.75">
      <c r="A3" s="64" t="s">
        <v>115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2.75">
      <c r="A4" s="65"/>
      <c r="B4" s="65"/>
      <c r="C4" s="65"/>
      <c r="D4" s="65"/>
      <c r="E4" s="65"/>
      <c r="F4" s="65"/>
      <c r="G4" s="65"/>
      <c r="H4" s="65"/>
      <c r="I4" s="65"/>
      <c r="J4" s="65"/>
    </row>
    <row r="5" spans="1:10" ht="12.75">
      <c r="A5" s="66" t="s">
        <v>0</v>
      </c>
      <c r="B5" s="67"/>
      <c r="C5" s="67"/>
      <c r="D5" s="67"/>
      <c r="E5" s="68"/>
      <c r="F5" s="72" t="s">
        <v>1</v>
      </c>
      <c r="G5" s="73"/>
      <c r="H5" s="66" t="s">
        <v>2</v>
      </c>
      <c r="I5" s="67"/>
      <c r="J5" s="68"/>
    </row>
    <row r="6" spans="1:10" ht="12.75">
      <c r="A6" s="69"/>
      <c r="B6" s="70"/>
      <c r="C6" s="70"/>
      <c r="D6" s="70"/>
      <c r="E6" s="71"/>
      <c r="F6" s="74"/>
      <c r="G6" s="75"/>
      <c r="H6" s="69"/>
      <c r="I6" s="70"/>
      <c r="J6" s="71"/>
    </row>
    <row r="7" spans="1:10" ht="12.75">
      <c r="A7" s="76"/>
      <c r="B7" s="76"/>
      <c r="C7" s="76"/>
      <c r="D7" s="76"/>
      <c r="E7" s="77"/>
      <c r="F7" s="78"/>
      <c r="G7" s="79"/>
      <c r="H7" s="80"/>
      <c r="I7" s="81"/>
      <c r="J7" s="82"/>
    </row>
    <row r="8" spans="1:10" ht="12.75">
      <c r="A8" s="76" t="s">
        <v>87</v>
      </c>
      <c r="B8" s="76"/>
      <c r="C8" s="76"/>
      <c r="D8" s="76"/>
      <c r="E8" s="77"/>
      <c r="F8" s="78">
        <v>4573.5</v>
      </c>
      <c r="G8" s="79"/>
      <c r="H8" s="80"/>
      <c r="I8" s="81"/>
      <c r="J8" s="82"/>
    </row>
    <row r="9" spans="1:10" ht="12.75">
      <c r="A9" s="86" t="s">
        <v>5</v>
      </c>
      <c r="B9" s="86"/>
      <c r="C9" s="86"/>
      <c r="D9" s="86"/>
      <c r="E9" s="86"/>
      <c r="F9" s="66">
        <v>4.37</v>
      </c>
      <c r="G9" s="68"/>
      <c r="H9" s="44"/>
      <c r="I9" s="46"/>
      <c r="J9" s="45"/>
    </row>
    <row r="10" spans="1:10" ht="12.75">
      <c r="A10" s="57" t="s">
        <v>6</v>
      </c>
      <c r="B10" s="58"/>
      <c r="C10" s="58"/>
      <c r="D10" s="58"/>
      <c r="E10" s="58"/>
      <c r="F10" s="146"/>
      <c r="G10" s="147"/>
      <c r="H10" s="148" t="s">
        <v>77</v>
      </c>
      <c r="I10" s="39"/>
      <c r="J10" s="40"/>
    </row>
    <row r="11" spans="1:10" ht="12.75">
      <c r="A11" s="83" t="s">
        <v>8</v>
      </c>
      <c r="B11" s="84"/>
      <c r="C11" s="84"/>
      <c r="D11" s="84"/>
      <c r="E11" s="84"/>
      <c r="F11" s="146"/>
      <c r="G11" s="147"/>
      <c r="H11" s="44" t="s">
        <v>9</v>
      </c>
      <c r="I11" s="46"/>
      <c r="J11" s="45"/>
    </row>
    <row r="12" spans="1:10" ht="12.75">
      <c r="A12" s="83" t="s">
        <v>10</v>
      </c>
      <c r="B12" s="84"/>
      <c r="C12" s="84"/>
      <c r="D12" s="84"/>
      <c r="E12" s="84"/>
      <c r="F12" s="69"/>
      <c r="G12" s="71"/>
      <c r="H12" s="38" t="s">
        <v>7</v>
      </c>
      <c r="I12" s="39"/>
      <c r="J12" s="40"/>
    </row>
    <row r="13" spans="1:10" ht="12.75">
      <c r="A13" s="41" t="s">
        <v>11</v>
      </c>
      <c r="B13" s="42"/>
      <c r="C13" s="42"/>
      <c r="D13" s="42"/>
      <c r="E13" s="43"/>
      <c r="F13" s="66">
        <v>4.08</v>
      </c>
      <c r="G13" s="68"/>
      <c r="H13" s="44"/>
      <c r="I13" s="46"/>
      <c r="J13" s="45"/>
    </row>
    <row r="14" spans="1:10" ht="12.75">
      <c r="A14" s="48" t="s">
        <v>12</v>
      </c>
      <c r="B14" s="49"/>
      <c r="C14" s="49"/>
      <c r="D14" s="49"/>
      <c r="E14" s="50"/>
      <c r="F14" s="146"/>
      <c r="G14" s="147"/>
      <c r="H14" s="87" t="s">
        <v>13</v>
      </c>
      <c r="I14" s="93"/>
      <c r="J14" s="88"/>
    </row>
    <row r="15" spans="1:10" ht="12.75">
      <c r="A15" s="54"/>
      <c r="B15" s="55"/>
      <c r="C15" s="55"/>
      <c r="D15" s="55"/>
      <c r="E15" s="56"/>
      <c r="F15" s="146"/>
      <c r="G15" s="147"/>
      <c r="H15" s="91"/>
      <c r="I15" s="94"/>
      <c r="J15" s="92"/>
    </row>
    <row r="16" spans="1:10" ht="12.75">
      <c r="A16" s="83" t="s">
        <v>14</v>
      </c>
      <c r="B16" s="84"/>
      <c r="C16" s="84"/>
      <c r="D16" s="84"/>
      <c r="E16" s="85"/>
      <c r="F16" s="146"/>
      <c r="G16" s="147"/>
      <c r="H16" s="44" t="s">
        <v>15</v>
      </c>
      <c r="I16" s="46"/>
      <c r="J16" s="45"/>
    </row>
    <row r="17" spans="1:10" ht="12.75">
      <c r="A17" s="83" t="s">
        <v>16</v>
      </c>
      <c r="B17" s="84"/>
      <c r="C17" s="84"/>
      <c r="D17" s="84"/>
      <c r="E17" s="85"/>
      <c r="F17" s="69"/>
      <c r="G17" s="71"/>
      <c r="H17" s="44" t="s">
        <v>17</v>
      </c>
      <c r="I17" s="46"/>
      <c r="J17" s="45"/>
    </row>
    <row r="18" spans="1:10" ht="12.75">
      <c r="A18" s="97" t="s">
        <v>18</v>
      </c>
      <c r="B18" s="98"/>
      <c r="C18" s="98"/>
      <c r="D18" s="98"/>
      <c r="E18" s="99"/>
      <c r="F18" s="87">
        <v>0.46</v>
      </c>
      <c r="G18" s="88"/>
      <c r="H18" s="46"/>
      <c r="I18" s="46"/>
      <c r="J18" s="45"/>
    </row>
    <row r="19" spans="1:10" ht="12.75">
      <c r="A19" s="83" t="s">
        <v>19</v>
      </c>
      <c r="B19" s="84"/>
      <c r="C19" s="84"/>
      <c r="D19" s="84"/>
      <c r="E19" s="85"/>
      <c r="F19" s="89"/>
      <c r="G19" s="90"/>
      <c r="H19" s="46"/>
      <c r="I19" s="46"/>
      <c r="J19" s="45"/>
    </row>
    <row r="20" spans="1:10" ht="12.75">
      <c r="A20" s="100" t="s">
        <v>20</v>
      </c>
      <c r="B20" s="101"/>
      <c r="C20" s="101"/>
      <c r="D20" s="101"/>
      <c r="E20" s="102"/>
      <c r="F20" s="89"/>
      <c r="G20" s="90"/>
      <c r="H20" s="46" t="s">
        <v>90</v>
      </c>
      <c r="I20" s="46"/>
      <c r="J20" s="45"/>
    </row>
    <row r="21" spans="1:10" ht="12.75">
      <c r="A21" s="83" t="s">
        <v>22</v>
      </c>
      <c r="B21" s="84"/>
      <c r="C21" s="84"/>
      <c r="D21" s="84"/>
      <c r="E21" s="85"/>
      <c r="F21" s="89"/>
      <c r="G21" s="90"/>
      <c r="H21" s="87"/>
      <c r="I21" s="93"/>
      <c r="J21" s="88"/>
    </row>
    <row r="22" spans="1:10" ht="12.75">
      <c r="A22" s="41" t="s">
        <v>23</v>
      </c>
      <c r="B22" s="42"/>
      <c r="C22" s="42"/>
      <c r="D22" s="42"/>
      <c r="E22" s="43"/>
      <c r="F22" s="87">
        <f>F23+F25+F28+F31</f>
        <v>8.35</v>
      </c>
      <c r="G22" s="88"/>
      <c r="H22" s="44"/>
      <c r="I22" s="46"/>
      <c r="J22" s="45"/>
    </row>
    <row r="23" spans="1:10" ht="12.75">
      <c r="A23" s="48" t="s">
        <v>24</v>
      </c>
      <c r="B23" s="49"/>
      <c r="C23" s="49"/>
      <c r="D23" s="49"/>
      <c r="E23" s="50"/>
      <c r="F23" s="47">
        <v>2.43</v>
      </c>
      <c r="G23" s="47"/>
      <c r="H23" s="87" t="s">
        <v>25</v>
      </c>
      <c r="I23" s="93"/>
      <c r="J23" s="88"/>
    </row>
    <row r="24" spans="1:10" ht="25.5" customHeight="1">
      <c r="A24" s="54"/>
      <c r="B24" s="55"/>
      <c r="C24" s="55"/>
      <c r="D24" s="55"/>
      <c r="E24" s="56"/>
      <c r="F24" s="47"/>
      <c r="G24" s="47"/>
      <c r="H24" s="91"/>
      <c r="I24" s="94"/>
      <c r="J24" s="92"/>
    </row>
    <row r="25" spans="1:10" ht="12.75" customHeight="1">
      <c r="A25" s="126" t="s">
        <v>93</v>
      </c>
      <c r="B25" s="49"/>
      <c r="C25" s="49"/>
      <c r="D25" s="49"/>
      <c r="E25" s="50"/>
      <c r="F25" s="47">
        <v>4.13</v>
      </c>
      <c r="G25" s="47"/>
      <c r="H25" s="95" t="str">
        <f>H23</f>
        <v>Круглосуточно</v>
      </c>
      <c r="I25" s="93"/>
      <c r="J25" s="88"/>
    </row>
    <row r="26" spans="1:10" ht="12.75">
      <c r="A26" s="51"/>
      <c r="B26" s="52"/>
      <c r="C26" s="52"/>
      <c r="D26" s="52"/>
      <c r="E26" s="53"/>
      <c r="F26" s="47"/>
      <c r="G26" s="47"/>
      <c r="H26" s="89"/>
      <c r="I26" s="96"/>
      <c r="J26" s="90"/>
    </row>
    <row r="27" spans="1:10" ht="12.75" hidden="1">
      <c r="A27" s="54"/>
      <c r="B27" s="55"/>
      <c r="C27" s="55"/>
      <c r="D27" s="55"/>
      <c r="E27" s="56"/>
      <c r="F27" s="47"/>
      <c r="G27" s="47"/>
      <c r="H27" s="91"/>
      <c r="I27" s="94"/>
      <c r="J27" s="92"/>
    </row>
    <row r="28" spans="1:10" ht="12.75">
      <c r="A28" s="126" t="s">
        <v>94</v>
      </c>
      <c r="B28" s="49"/>
      <c r="C28" s="49"/>
      <c r="D28" s="49"/>
      <c r="E28" s="50"/>
      <c r="F28" s="47">
        <v>1.39</v>
      </c>
      <c r="G28" s="47"/>
      <c r="H28" s="87" t="str">
        <f>H25</f>
        <v>Круглосуточно</v>
      </c>
      <c r="I28" s="93"/>
      <c r="J28" s="88"/>
    </row>
    <row r="29" spans="1:10" ht="12.75">
      <c r="A29" s="51"/>
      <c r="B29" s="52"/>
      <c r="C29" s="52"/>
      <c r="D29" s="52"/>
      <c r="E29" s="53"/>
      <c r="F29" s="47"/>
      <c r="G29" s="47"/>
      <c r="H29" s="89"/>
      <c r="I29" s="96"/>
      <c r="J29" s="90"/>
    </row>
    <row r="30" spans="1:10" ht="12.75" hidden="1">
      <c r="A30" s="54"/>
      <c r="B30" s="55"/>
      <c r="C30" s="55"/>
      <c r="D30" s="55"/>
      <c r="E30" s="56"/>
      <c r="F30" s="47"/>
      <c r="G30" s="47"/>
      <c r="H30" s="91"/>
      <c r="I30" s="94"/>
      <c r="J30" s="92"/>
    </row>
    <row r="31" spans="1:10" ht="12.75">
      <c r="A31" s="121" t="s">
        <v>89</v>
      </c>
      <c r="B31" s="84"/>
      <c r="C31" s="84"/>
      <c r="D31" s="84"/>
      <c r="E31" s="85"/>
      <c r="F31" s="60">
        <v>0.4</v>
      </c>
      <c r="G31" s="61"/>
      <c r="H31" s="38" t="str">
        <f>H28</f>
        <v>Круглосуточно</v>
      </c>
      <c r="I31" s="39"/>
      <c r="J31" s="40"/>
    </row>
    <row r="32" spans="1:10" ht="12.75">
      <c r="A32" s="41" t="s">
        <v>27</v>
      </c>
      <c r="B32" s="42"/>
      <c r="C32" s="42"/>
      <c r="D32" s="42"/>
      <c r="E32" s="43"/>
      <c r="F32" s="115">
        <v>0.07</v>
      </c>
      <c r="G32" s="112"/>
      <c r="H32" s="44" t="s">
        <v>92</v>
      </c>
      <c r="I32" s="46"/>
      <c r="J32" s="45"/>
    </row>
    <row r="33" spans="1:12" ht="12.75">
      <c r="A33" s="41" t="s">
        <v>29</v>
      </c>
      <c r="B33" s="42"/>
      <c r="C33" s="42"/>
      <c r="D33" s="42"/>
      <c r="E33" s="43"/>
      <c r="F33" s="115">
        <v>0.96</v>
      </c>
      <c r="G33" s="112"/>
      <c r="H33" s="44" t="str">
        <f>H32</f>
        <v>Ежемесячно</v>
      </c>
      <c r="I33" s="46"/>
      <c r="J33" s="45"/>
      <c r="L33" s="13"/>
    </row>
    <row r="34" spans="1:10" ht="12.75">
      <c r="A34" s="107" t="s">
        <v>65</v>
      </c>
      <c r="B34" s="108"/>
      <c r="C34" s="108"/>
      <c r="D34" s="108"/>
      <c r="E34" s="109"/>
      <c r="F34" s="60">
        <v>2.54</v>
      </c>
      <c r="G34" s="61"/>
      <c r="H34" s="110" t="s">
        <v>7</v>
      </c>
      <c r="I34" s="46"/>
      <c r="J34" s="45"/>
    </row>
    <row r="35" spans="1:11" ht="12.75">
      <c r="A35" s="41" t="s">
        <v>66</v>
      </c>
      <c r="B35" s="42"/>
      <c r="C35" s="42"/>
      <c r="D35" s="42"/>
      <c r="E35" s="43"/>
      <c r="F35" s="80">
        <v>0.18</v>
      </c>
      <c r="G35" s="82"/>
      <c r="H35" s="44" t="s">
        <v>31</v>
      </c>
      <c r="I35" s="46"/>
      <c r="J35" s="45"/>
      <c r="K35" s="7"/>
    </row>
    <row r="36" spans="1:11" ht="12.75">
      <c r="A36" s="41" t="s">
        <v>56</v>
      </c>
      <c r="B36" s="42"/>
      <c r="C36" s="42"/>
      <c r="D36" s="42"/>
      <c r="E36" s="43"/>
      <c r="F36" s="115">
        <v>2.67</v>
      </c>
      <c r="G36" s="112"/>
      <c r="H36" s="44" t="s">
        <v>31</v>
      </c>
      <c r="I36" s="46"/>
      <c r="J36" s="45"/>
      <c r="K36" s="7"/>
    </row>
    <row r="37" spans="1:10" ht="12.75">
      <c r="A37" s="41" t="s">
        <v>57</v>
      </c>
      <c r="B37" s="42"/>
      <c r="C37" s="42"/>
      <c r="D37" s="42"/>
      <c r="E37" s="43"/>
      <c r="F37" s="44">
        <v>2.97</v>
      </c>
      <c r="G37" s="45"/>
      <c r="H37" s="44"/>
      <c r="I37" s="46"/>
      <c r="J37" s="45"/>
    </row>
    <row r="38" spans="1:10" ht="12.75">
      <c r="A38" s="41" t="s">
        <v>95</v>
      </c>
      <c r="B38" s="42"/>
      <c r="C38" s="42"/>
      <c r="D38" s="42"/>
      <c r="E38" s="43"/>
      <c r="F38" s="44">
        <v>0.82</v>
      </c>
      <c r="G38" s="45"/>
      <c r="H38" s="44"/>
      <c r="I38" s="46"/>
      <c r="J38" s="45"/>
    </row>
    <row r="39" spans="1:10" ht="12.75">
      <c r="A39" s="41" t="s">
        <v>100</v>
      </c>
      <c r="B39" s="42"/>
      <c r="C39" s="42"/>
      <c r="D39" s="42"/>
      <c r="E39" s="43"/>
      <c r="F39" s="87">
        <v>1.37</v>
      </c>
      <c r="G39" s="88"/>
      <c r="H39" s="44"/>
      <c r="I39" s="46"/>
      <c r="J39" s="45"/>
    </row>
    <row r="40" spans="1:10" ht="12.75">
      <c r="A40" s="5" t="s">
        <v>101</v>
      </c>
      <c r="B40" s="3"/>
      <c r="C40" s="3"/>
      <c r="D40" s="3"/>
      <c r="E40" s="4"/>
      <c r="F40" s="89"/>
      <c r="G40" s="90"/>
      <c r="H40" s="44" t="s">
        <v>28</v>
      </c>
      <c r="I40" s="46"/>
      <c r="J40" s="45"/>
    </row>
    <row r="41" spans="1:10" ht="12.75">
      <c r="A41" s="5" t="s">
        <v>102</v>
      </c>
      <c r="B41" s="3"/>
      <c r="C41" s="3"/>
      <c r="D41" s="3"/>
      <c r="E41" s="4"/>
      <c r="F41" s="91"/>
      <c r="G41" s="92"/>
      <c r="H41" s="110" t="s">
        <v>76</v>
      </c>
      <c r="I41" s="46"/>
      <c r="J41" s="45"/>
    </row>
    <row r="42" spans="1:10" ht="12.75">
      <c r="A42" s="41" t="s">
        <v>70</v>
      </c>
      <c r="B42" s="42"/>
      <c r="C42" s="42"/>
      <c r="D42" s="42"/>
      <c r="E42" s="43"/>
      <c r="F42" s="60">
        <v>0.9</v>
      </c>
      <c r="G42" s="61"/>
      <c r="H42" s="44" t="str">
        <f>H32</f>
        <v>Ежемесячно</v>
      </c>
      <c r="I42" s="46"/>
      <c r="J42" s="45"/>
    </row>
    <row r="43" spans="1:10" ht="12.75">
      <c r="A43" s="41" t="s">
        <v>71</v>
      </c>
      <c r="B43" s="42"/>
      <c r="C43" s="42"/>
      <c r="D43" s="42"/>
      <c r="E43" s="43"/>
      <c r="F43" s="105">
        <v>0.3</v>
      </c>
      <c r="G43" s="106"/>
      <c r="H43" s="44" t="str">
        <f>H42</f>
        <v>Ежемесячно</v>
      </c>
      <c r="I43" s="46"/>
      <c r="J43" s="45"/>
    </row>
    <row r="44" spans="1:12" ht="12.75">
      <c r="A44" s="41" t="s">
        <v>37</v>
      </c>
      <c r="B44" s="42"/>
      <c r="C44" s="42"/>
      <c r="D44" s="42"/>
      <c r="E44" s="43"/>
      <c r="F44" s="105">
        <f>F43+F42+F39+F38+F37+F36+F35+F34+F33+F32+F22+F18+F13+F9</f>
        <v>30.040000000000003</v>
      </c>
      <c r="G44" s="82"/>
      <c r="H44" s="44"/>
      <c r="I44" s="46"/>
      <c r="J44" s="45"/>
      <c r="L44" s="17"/>
    </row>
    <row r="45" spans="1:17" ht="12.75">
      <c r="A45" s="41" t="s">
        <v>38</v>
      </c>
      <c r="B45" s="42"/>
      <c r="C45" s="42"/>
      <c r="D45" s="42"/>
      <c r="E45" s="43"/>
      <c r="F45" s="111">
        <v>1.56</v>
      </c>
      <c r="G45" s="145"/>
      <c r="H45" s="44"/>
      <c r="I45" s="46"/>
      <c r="J45" s="45"/>
      <c r="K45" s="7"/>
      <c r="L45" s="7"/>
      <c r="Q45" s="13"/>
    </row>
    <row r="46" spans="1:10" ht="12.75">
      <c r="A46" s="41" t="s">
        <v>39</v>
      </c>
      <c r="B46" s="42"/>
      <c r="C46" s="42"/>
      <c r="D46" s="42"/>
      <c r="E46" s="43"/>
      <c r="F46" s="111">
        <f>SUM(F44:F45)</f>
        <v>31.6</v>
      </c>
      <c r="G46" s="112"/>
      <c r="H46" s="113"/>
      <c r="I46" s="46"/>
      <c r="J46" s="45"/>
    </row>
    <row r="47" spans="1:10" ht="12.75">
      <c r="A47" s="115" t="s">
        <v>40</v>
      </c>
      <c r="B47" s="116"/>
      <c r="C47" s="116"/>
      <c r="D47" s="116"/>
      <c r="E47" s="116"/>
      <c r="F47" s="116"/>
      <c r="G47" s="116"/>
      <c r="H47" s="116"/>
      <c r="I47" s="116"/>
      <c r="J47" s="112"/>
    </row>
    <row r="48" spans="1:16" ht="12.75">
      <c r="A48" s="114" t="s">
        <v>41</v>
      </c>
      <c r="B48" s="114"/>
      <c r="C48" s="114"/>
      <c r="D48" s="114"/>
      <c r="E48" s="114"/>
      <c r="F48" s="117"/>
      <c r="G48" s="117"/>
      <c r="H48" s="136" t="s">
        <v>42</v>
      </c>
      <c r="I48" s="137"/>
      <c r="J48" s="138"/>
      <c r="L48" s="17"/>
      <c r="M48" s="28"/>
      <c r="N48" s="7"/>
      <c r="P48" s="13"/>
    </row>
    <row r="49" spans="1:12" ht="12.75">
      <c r="A49" s="114" t="s">
        <v>47</v>
      </c>
      <c r="B49" s="114"/>
      <c r="C49" s="114"/>
      <c r="D49" s="114"/>
      <c r="E49" s="114"/>
      <c r="F49" s="117"/>
      <c r="G49" s="117"/>
      <c r="H49" s="139"/>
      <c r="I49" s="140"/>
      <c r="J49" s="141"/>
      <c r="L49" s="17"/>
    </row>
    <row r="50" spans="1:12" ht="12.75">
      <c r="A50" s="114" t="s">
        <v>49</v>
      </c>
      <c r="B50" s="114"/>
      <c r="C50" s="114"/>
      <c r="D50" s="114"/>
      <c r="E50" s="114"/>
      <c r="F50" s="117"/>
      <c r="G50" s="117"/>
      <c r="H50" s="139"/>
      <c r="I50" s="140"/>
      <c r="J50" s="141"/>
      <c r="L50" s="6"/>
    </row>
    <row r="51" spans="1:10" ht="12.75">
      <c r="A51" s="121" t="s">
        <v>81</v>
      </c>
      <c r="B51" s="84"/>
      <c r="C51" s="84"/>
      <c r="D51" s="84"/>
      <c r="E51" s="85"/>
      <c r="F51" s="124"/>
      <c r="G51" s="125"/>
      <c r="H51" s="139"/>
      <c r="I51" s="140"/>
      <c r="J51" s="141"/>
    </row>
    <row r="52" spans="1:10" ht="12.75">
      <c r="A52" s="114" t="s">
        <v>50</v>
      </c>
      <c r="B52" s="114"/>
      <c r="C52" s="114"/>
      <c r="D52" s="114"/>
      <c r="E52" s="114"/>
      <c r="F52" s="117"/>
      <c r="G52" s="117"/>
      <c r="H52" s="139"/>
      <c r="I52" s="140"/>
      <c r="J52" s="141"/>
    </row>
    <row r="53" spans="1:10" ht="12.75">
      <c r="A53" s="121" t="s">
        <v>46</v>
      </c>
      <c r="B53" s="122"/>
      <c r="C53" s="122"/>
      <c r="D53" s="122"/>
      <c r="E53" s="123"/>
      <c r="F53" s="124"/>
      <c r="G53" s="125"/>
      <c r="H53" s="139"/>
      <c r="I53" s="140"/>
      <c r="J53" s="141"/>
    </row>
    <row r="54" spans="1:10" ht="12.75">
      <c r="A54" s="121" t="s">
        <v>48</v>
      </c>
      <c r="B54" s="122"/>
      <c r="C54" s="122"/>
      <c r="D54" s="122"/>
      <c r="E54" s="123"/>
      <c r="F54" s="124"/>
      <c r="G54" s="125"/>
      <c r="H54" s="139"/>
      <c r="I54" s="140"/>
      <c r="J54" s="141"/>
    </row>
    <row r="55" spans="1:14" ht="24.75" customHeight="1">
      <c r="A55" s="133" t="s">
        <v>82</v>
      </c>
      <c r="B55" s="134"/>
      <c r="C55" s="134"/>
      <c r="D55" s="134"/>
      <c r="E55" s="135"/>
      <c r="F55" s="124"/>
      <c r="G55" s="125"/>
      <c r="H55" s="139"/>
      <c r="I55" s="140"/>
      <c r="J55" s="141"/>
      <c r="N55" s="16"/>
    </row>
    <row r="56" spans="1:10" ht="12.75">
      <c r="A56" s="121" t="s">
        <v>53</v>
      </c>
      <c r="B56" s="122"/>
      <c r="C56" s="122"/>
      <c r="D56" s="122"/>
      <c r="E56" s="123"/>
      <c r="F56" s="128"/>
      <c r="G56" s="128"/>
      <c r="H56" s="139"/>
      <c r="I56" s="140"/>
      <c r="J56" s="141"/>
    </row>
    <row r="57" spans="1:10" ht="12.75">
      <c r="A57" s="129" t="s">
        <v>52</v>
      </c>
      <c r="B57" s="129"/>
      <c r="C57" s="129"/>
      <c r="D57" s="129"/>
      <c r="E57" s="129"/>
      <c r="F57" s="130">
        <f>F58*12*F8</f>
        <v>85615.92</v>
      </c>
      <c r="G57" s="131"/>
      <c r="H57" s="142"/>
      <c r="I57" s="143"/>
      <c r="J57" s="144"/>
    </row>
    <row r="58" spans="1:13" ht="12.75">
      <c r="A58" s="41" t="s">
        <v>83</v>
      </c>
      <c r="B58" s="42"/>
      <c r="C58" s="42"/>
      <c r="D58" s="42"/>
      <c r="E58" s="43"/>
      <c r="F58" s="132">
        <f>F45</f>
        <v>1.56</v>
      </c>
      <c r="G58" s="132"/>
      <c r="H58" s="127"/>
      <c r="I58" s="127"/>
      <c r="J58" s="127"/>
      <c r="M58" s="6"/>
    </row>
    <row r="59" ht="12.75">
      <c r="M59" s="6"/>
    </row>
    <row r="60" ht="12.75">
      <c r="M60" s="6"/>
    </row>
  </sheetData>
  <sheetProtection/>
  <mergeCells count="120">
    <mergeCell ref="A2:J2"/>
    <mergeCell ref="A3:J3"/>
    <mergeCell ref="A4:J4"/>
    <mergeCell ref="A5:E6"/>
    <mergeCell ref="F5:G6"/>
    <mergeCell ref="H5:J6"/>
    <mergeCell ref="A7:E7"/>
    <mergeCell ref="F7:G7"/>
    <mergeCell ref="H7:J7"/>
    <mergeCell ref="A8:E8"/>
    <mergeCell ref="F8:G8"/>
    <mergeCell ref="H8:J8"/>
    <mergeCell ref="A9:E9"/>
    <mergeCell ref="F9:G12"/>
    <mergeCell ref="H9:J9"/>
    <mergeCell ref="A10:E10"/>
    <mergeCell ref="H10:J10"/>
    <mergeCell ref="A11:E11"/>
    <mergeCell ref="H11:J11"/>
    <mergeCell ref="A12:E12"/>
    <mergeCell ref="H12:J12"/>
    <mergeCell ref="H21:J21"/>
    <mergeCell ref="A13:E13"/>
    <mergeCell ref="F13:G17"/>
    <mergeCell ref="H13:J13"/>
    <mergeCell ref="A14:E15"/>
    <mergeCell ref="H14:J15"/>
    <mergeCell ref="A16:E16"/>
    <mergeCell ref="H16:J16"/>
    <mergeCell ref="A17:E17"/>
    <mergeCell ref="H17:J17"/>
    <mergeCell ref="H28:J30"/>
    <mergeCell ref="F22:G22"/>
    <mergeCell ref="A18:E18"/>
    <mergeCell ref="F18:G21"/>
    <mergeCell ref="H18:J18"/>
    <mergeCell ref="A19:E19"/>
    <mergeCell ref="H19:J19"/>
    <mergeCell ref="A20:E20"/>
    <mergeCell ref="H20:J20"/>
    <mergeCell ref="A21:E21"/>
    <mergeCell ref="A22:E22"/>
    <mergeCell ref="H22:J22"/>
    <mergeCell ref="A23:E24"/>
    <mergeCell ref="H23:J24"/>
    <mergeCell ref="A25:E27"/>
    <mergeCell ref="H25:J27"/>
    <mergeCell ref="A32:E32"/>
    <mergeCell ref="F32:G32"/>
    <mergeCell ref="H32:J32"/>
    <mergeCell ref="A33:E33"/>
    <mergeCell ref="F33:G33"/>
    <mergeCell ref="H33:J33"/>
    <mergeCell ref="A34:E34"/>
    <mergeCell ref="F34:G34"/>
    <mergeCell ref="H34:J34"/>
    <mergeCell ref="A35:E35"/>
    <mergeCell ref="F35:G35"/>
    <mergeCell ref="H35:J35"/>
    <mergeCell ref="A36:E36"/>
    <mergeCell ref="F36:G36"/>
    <mergeCell ref="H36:J36"/>
    <mergeCell ref="A37:E37"/>
    <mergeCell ref="F37:G37"/>
    <mergeCell ref="H37:J37"/>
    <mergeCell ref="F39:G41"/>
    <mergeCell ref="H39:J39"/>
    <mergeCell ref="H40:J40"/>
    <mergeCell ref="H41:J41"/>
    <mergeCell ref="A42:E42"/>
    <mergeCell ref="F42:G42"/>
    <mergeCell ref="H42:J42"/>
    <mergeCell ref="A39:E39"/>
    <mergeCell ref="A45:E45"/>
    <mergeCell ref="F45:G45"/>
    <mergeCell ref="H45:J45"/>
    <mergeCell ref="A43:E43"/>
    <mergeCell ref="F43:G43"/>
    <mergeCell ref="H43:J43"/>
    <mergeCell ref="A44:E44"/>
    <mergeCell ref="F44:G44"/>
    <mergeCell ref="H44:J44"/>
    <mergeCell ref="A46:E46"/>
    <mergeCell ref="F46:G46"/>
    <mergeCell ref="H46:J46"/>
    <mergeCell ref="A47:J47"/>
    <mergeCell ref="A48:E48"/>
    <mergeCell ref="F48:G48"/>
    <mergeCell ref="H48:J57"/>
    <mergeCell ref="A49:E49"/>
    <mergeCell ref="F49:G49"/>
    <mergeCell ref="A50:E50"/>
    <mergeCell ref="F50:G50"/>
    <mergeCell ref="A51:E51"/>
    <mergeCell ref="F51:G51"/>
    <mergeCell ref="A54:E54"/>
    <mergeCell ref="F54:G54"/>
    <mergeCell ref="A55:E55"/>
    <mergeCell ref="F55:G55"/>
    <mergeCell ref="A52:E52"/>
    <mergeCell ref="F52:G52"/>
    <mergeCell ref="A53:E53"/>
    <mergeCell ref="F53:G53"/>
    <mergeCell ref="H58:J58"/>
    <mergeCell ref="A56:E56"/>
    <mergeCell ref="F56:G56"/>
    <mergeCell ref="A57:E57"/>
    <mergeCell ref="F57:G57"/>
    <mergeCell ref="A58:E58"/>
    <mergeCell ref="F58:G58"/>
    <mergeCell ref="A38:E38"/>
    <mergeCell ref="F38:G38"/>
    <mergeCell ref="H38:J38"/>
    <mergeCell ref="F23:G24"/>
    <mergeCell ref="F25:G27"/>
    <mergeCell ref="F28:G30"/>
    <mergeCell ref="A31:E31"/>
    <mergeCell ref="F31:G31"/>
    <mergeCell ref="H31:J31"/>
    <mergeCell ref="A28:E30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R65"/>
  <sheetViews>
    <sheetView zoomScalePageLayoutView="0" workbookViewId="0" topLeftCell="A25">
      <selection activeCell="A50" sqref="A50:E50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3" width="12.8515625" style="0" bestFit="1" customWidth="1"/>
  </cols>
  <sheetData>
    <row r="1" spans="1:10" ht="12.75">
      <c r="A1" s="64" t="s">
        <v>88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2.75">
      <c r="A2" s="64" t="s">
        <v>116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2.75">
      <c r="A3" s="65"/>
      <c r="B3" s="65"/>
      <c r="C3" s="65"/>
      <c r="D3" s="65"/>
      <c r="E3" s="65"/>
      <c r="F3" s="65"/>
      <c r="G3" s="65"/>
      <c r="H3" s="65"/>
      <c r="I3" s="65"/>
      <c r="J3" s="65"/>
    </row>
    <row r="4" spans="1:10" ht="12.75">
      <c r="A4" s="66" t="s">
        <v>0</v>
      </c>
      <c r="B4" s="67"/>
      <c r="C4" s="67"/>
      <c r="D4" s="67"/>
      <c r="E4" s="68"/>
      <c r="F4" s="72" t="s">
        <v>1</v>
      </c>
      <c r="G4" s="73"/>
      <c r="H4" s="66" t="s">
        <v>2</v>
      </c>
      <c r="I4" s="67"/>
      <c r="J4" s="68"/>
    </row>
    <row r="5" spans="1:10" ht="12.75">
      <c r="A5" s="69"/>
      <c r="B5" s="70"/>
      <c r="C5" s="70"/>
      <c r="D5" s="70"/>
      <c r="E5" s="71"/>
      <c r="F5" s="74"/>
      <c r="G5" s="75"/>
      <c r="H5" s="69"/>
      <c r="I5" s="70"/>
      <c r="J5" s="71"/>
    </row>
    <row r="6" spans="1:10" ht="12.75">
      <c r="A6" s="76"/>
      <c r="B6" s="76"/>
      <c r="C6" s="76"/>
      <c r="D6" s="76"/>
      <c r="E6" s="77"/>
      <c r="F6" s="78"/>
      <c r="G6" s="79"/>
      <c r="H6" s="80"/>
      <c r="I6" s="81"/>
      <c r="J6" s="82"/>
    </row>
    <row r="7" spans="1:10" ht="12.75">
      <c r="A7" s="76" t="s">
        <v>87</v>
      </c>
      <c r="B7" s="76"/>
      <c r="C7" s="76"/>
      <c r="D7" s="76"/>
      <c r="E7" s="77"/>
      <c r="F7" s="78">
        <v>4384.5</v>
      </c>
      <c r="G7" s="79"/>
      <c r="H7" s="80"/>
      <c r="I7" s="81"/>
      <c r="J7" s="82"/>
    </row>
    <row r="8" spans="1:10" ht="12.75">
      <c r="A8" s="86" t="s">
        <v>5</v>
      </c>
      <c r="B8" s="86"/>
      <c r="C8" s="86"/>
      <c r="D8" s="86"/>
      <c r="E8" s="86"/>
      <c r="F8" s="66">
        <v>3.96</v>
      </c>
      <c r="G8" s="68"/>
      <c r="H8" s="44"/>
      <c r="I8" s="46"/>
      <c r="J8" s="45"/>
    </row>
    <row r="9" spans="1:10" ht="12.75">
      <c r="A9" s="57" t="s">
        <v>6</v>
      </c>
      <c r="B9" s="58"/>
      <c r="C9" s="58"/>
      <c r="D9" s="58"/>
      <c r="E9" s="58"/>
      <c r="F9" s="146"/>
      <c r="G9" s="147"/>
      <c r="H9" s="148" t="s">
        <v>77</v>
      </c>
      <c r="I9" s="39"/>
      <c r="J9" s="40"/>
    </row>
    <row r="10" spans="1:10" ht="12.75">
      <c r="A10" s="83" t="s">
        <v>8</v>
      </c>
      <c r="B10" s="84"/>
      <c r="C10" s="84"/>
      <c r="D10" s="84"/>
      <c r="E10" s="84"/>
      <c r="F10" s="146"/>
      <c r="G10" s="147"/>
      <c r="H10" s="44" t="s">
        <v>9</v>
      </c>
      <c r="I10" s="46"/>
      <c r="J10" s="45"/>
    </row>
    <row r="11" spans="1:10" ht="12.75">
      <c r="A11" s="83" t="s">
        <v>10</v>
      </c>
      <c r="B11" s="84"/>
      <c r="C11" s="84"/>
      <c r="D11" s="84"/>
      <c r="E11" s="84"/>
      <c r="F11" s="69"/>
      <c r="G11" s="71"/>
      <c r="H11" s="148" t="s">
        <v>77</v>
      </c>
      <c r="I11" s="39"/>
      <c r="J11" s="40"/>
    </row>
    <row r="12" spans="1:10" ht="12.75">
      <c r="A12" s="41" t="s">
        <v>11</v>
      </c>
      <c r="B12" s="42"/>
      <c r="C12" s="42"/>
      <c r="D12" s="42"/>
      <c r="E12" s="43"/>
      <c r="F12" s="66">
        <v>3.85</v>
      </c>
      <c r="G12" s="68"/>
      <c r="H12" s="44"/>
      <c r="I12" s="46"/>
      <c r="J12" s="45"/>
    </row>
    <row r="13" spans="1:10" ht="12.75">
      <c r="A13" s="48" t="s">
        <v>12</v>
      </c>
      <c r="B13" s="49"/>
      <c r="C13" s="49"/>
      <c r="D13" s="49"/>
      <c r="E13" s="50"/>
      <c r="F13" s="146"/>
      <c r="G13" s="147"/>
      <c r="H13" s="87" t="s">
        <v>13</v>
      </c>
      <c r="I13" s="93"/>
      <c r="J13" s="88"/>
    </row>
    <row r="14" spans="1:10" ht="12.75">
      <c r="A14" s="54"/>
      <c r="B14" s="55"/>
      <c r="C14" s="55"/>
      <c r="D14" s="55"/>
      <c r="E14" s="56"/>
      <c r="F14" s="146"/>
      <c r="G14" s="147"/>
      <c r="H14" s="91"/>
      <c r="I14" s="94"/>
      <c r="J14" s="92"/>
    </row>
    <row r="15" spans="1:10" ht="12.75">
      <c r="A15" s="83" t="s">
        <v>14</v>
      </c>
      <c r="B15" s="84"/>
      <c r="C15" s="84"/>
      <c r="D15" s="84"/>
      <c r="E15" s="85"/>
      <c r="F15" s="146"/>
      <c r="G15" s="147"/>
      <c r="H15" s="44" t="s">
        <v>15</v>
      </c>
      <c r="I15" s="46"/>
      <c r="J15" s="45"/>
    </row>
    <row r="16" spans="1:10" ht="12.75">
      <c r="A16" s="83" t="s">
        <v>16</v>
      </c>
      <c r="B16" s="84"/>
      <c r="C16" s="84"/>
      <c r="D16" s="84"/>
      <c r="E16" s="85"/>
      <c r="F16" s="69"/>
      <c r="G16" s="71"/>
      <c r="H16" s="44" t="s">
        <v>17</v>
      </c>
      <c r="I16" s="46"/>
      <c r="J16" s="45"/>
    </row>
    <row r="17" spans="1:10" ht="12.75">
      <c r="A17" s="97" t="s">
        <v>18</v>
      </c>
      <c r="B17" s="98"/>
      <c r="C17" s="98"/>
      <c r="D17" s="98"/>
      <c r="E17" s="99"/>
      <c r="F17" s="87">
        <v>0.46</v>
      </c>
      <c r="G17" s="88"/>
      <c r="H17" s="46"/>
      <c r="I17" s="46"/>
      <c r="J17" s="45"/>
    </row>
    <row r="18" spans="1:10" ht="12.75">
      <c r="A18" s="83" t="s">
        <v>19</v>
      </c>
      <c r="B18" s="84"/>
      <c r="C18" s="84"/>
      <c r="D18" s="84"/>
      <c r="E18" s="85"/>
      <c r="F18" s="89"/>
      <c r="G18" s="90"/>
      <c r="H18" s="46"/>
      <c r="I18" s="46"/>
      <c r="J18" s="45"/>
    </row>
    <row r="19" spans="1:10" ht="12.75">
      <c r="A19" s="100" t="s">
        <v>20</v>
      </c>
      <c r="B19" s="101"/>
      <c r="C19" s="101"/>
      <c r="D19" s="101"/>
      <c r="E19" s="102"/>
      <c r="F19" s="89"/>
      <c r="G19" s="90"/>
      <c r="H19" s="150" t="s">
        <v>90</v>
      </c>
      <c r="I19" s="46"/>
      <c r="J19" s="45"/>
    </row>
    <row r="20" spans="1:10" ht="12.75">
      <c r="A20" s="83" t="s">
        <v>22</v>
      </c>
      <c r="B20" s="84"/>
      <c r="C20" s="84"/>
      <c r="D20" s="84"/>
      <c r="E20" s="85"/>
      <c r="F20" s="89"/>
      <c r="G20" s="90"/>
      <c r="H20" s="87"/>
      <c r="I20" s="93"/>
      <c r="J20" s="88"/>
    </row>
    <row r="21" spans="1:10" ht="12.75">
      <c r="A21" s="41" t="s">
        <v>23</v>
      </c>
      <c r="B21" s="42"/>
      <c r="C21" s="42"/>
      <c r="D21" s="42"/>
      <c r="E21" s="43"/>
      <c r="F21" s="47">
        <f>F22+F24+F27+F30</f>
        <v>8.049999999999999</v>
      </c>
      <c r="G21" s="47"/>
      <c r="H21" s="44"/>
      <c r="I21" s="46"/>
      <c r="J21" s="45"/>
    </row>
    <row r="22" spans="1:10" ht="12.75">
      <c r="A22" s="48" t="s">
        <v>24</v>
      </c>
      <c r="B22" s="49"/>
      <c r="C22" s="49"/>
      <c r="D22" s="49"/>
      <c r="E22" s="50"/>
      <c r="F22" s="47">
        <v>2.43</v>
      </c>
      <c r="G22" s="47"/>
      <c r="H22" s="87" t="s">
        <v>25</v>
      </c>
      <c r="I22" s="93"/>
      <c r="J22" s="88"/>
    </row>
    <row r="23" spans="1:10" ht="26.25" customHeight="1">
      <c r="A23" s="54"/>
      <c r="B23" s="55"/>
      <c r="C23" s="55"/>
      <c r="D23" s="55"/>
      <c r="E23" s="56"/>
      <c r="F23" s="47"/>
      <c r="G23" s="47"/>
      <c r="H23" s="91"/>
      <c r="I23" s="94"/>
      <c r="J23" s="92"/>
    </row>
    <row r="24" spans="1:10" ht="12.75" customHeight="1">
      <c r="A24" s="126" t="s">
        <v>93</v>
      </c>
      <c r="B24" s="49"/>
      <c r="C24" s="49"/>
      <c r="D24" s="49"/>
      <c r="E24" s="50"/>
      <c r="F24" s="47">
        <v>3.83</v>
      </c>
      <c r="G24" s="47"/>
      <c r="H24" s="95" t="str">
        <f>H22</f>
        <v>Круглосуточно</v>
      </c>
      <c r="I24" s="93"/>
      <c r="J24" s="88"/>
    </row>
    <row r="25" spans="1:10" ht="12.75">
      <c r="A25" s="51"/>
      <c r="B25" s="52"/>
      <c r="C25" s="52"/>
      <c r="D25" s="52"/>
      <c r="E25" s="53"/>
      <c r="F25" s="47"/>
      <c r="G25" s="47"/>
      <c r="H25" s="89"/>
      <c r="I25" s="96"/>
      <c r="J25" s="90"/>
    </row>
    <row r="26" spans="1:10" ht="12.75" hidden="1">
      <c r="A26" s="54"/>
      <c r="B26" s="55"/>
      <c r="C26" s="55"/>
      <c r="D26" s="55"/>
      <c r="E26" s="56"/>
      <c r="F26" s="47"/>
      <c r="G26" s="47"/>
      <c r="H26" s="91"/>
      <c r="I26" s="94"/>
      <c r="J26" s="92"/>
    </row>
    <row r="27" spans="1:10" ht="12.75">
      <c r="A27" s="126" t="s">
        <v>94</v>
      </c>
      <c r="B27" s="49"/>
      <c r="C27" s="49"/>
      <c r="D27" s="49"/>
      <c r="E27" s="50"/>
      <c r="F27" s="47">
        <v>1.39</v>
      </c>
      <c r="G27" s="47"/>
      <c r="H27" s="87" t="str">
        <f>H24</f>
        <v>Круглосуточно</v>
      </c>
      <c r="I27" s="93"/>
      <c r="J27" s="88"/>
    </row>
    <row r="28" spans="1:10" ht="12.75">
      <c r="A28" s="51"/>
      <c r="B28" s="52"/>
      <c r="C28" s="52"/>
      <c r="D28" s="52"/>
      <c r="E28" s="53"/>
      <c r="F28" s="47"/>
      <c r="G28" s="47"/>
      <c r="H28" s="89"/>
      <c r="I28" s="96"/>
      <c r="J28" s="90"/>
    </row>
    <row r="29" spans="1:10" ht="0.75" customHeight="1">
      <c r="A29" s="54"/>
      <c r="B29" s="55"/>
      <c r="C29" s="55"/>
      <c r="D29" s="55"/>
      <c r="E29" s="56"/>
      <c r="F29" s="47"/>
      <c r="G29" s="47"/>
      <c r="H29" s="91"/>
      <c r="I29" s="94"/>
      <c r="J29" s="92"/>
    </row>
    <row r="30" spans="1:10" ht="12.75">
      <c r="A30" s="121" t="s">
        <v>89</v>
      </c>
      <c r="B30" s="84"/>
      <c r="C30" s="84"/>
      <c r="D30" s="84"/>
      <c r="E30" s="85"/>
      <c r="F30" s="60">
        <v>0.4</v>
      </c>
      <c r="G30" s="61"/>
      <c r="H30" s="38" t="str">
        <f>H27</f>
        <v>Круглосуточно</v>
      </c>
      <c r="I30" s="39"/>
      <c r="J30" s="40"/>
    </row>
    <row r="31" spans="1:11" ht="12.75">
      <c r="A31" s="41" t="s">
        <v>27</v>
      </c>
      <c r="B31" s="42"/>
      <c r="C31" s="42"/>
      <c r="D31" s="42"/>
      <c r="E31" s="43"/>
      <c r="F31" s="115">
        <v>0.08</v>
      </c>
      <c r="G31" s="112"/>
      <c r="H31" s="110" t="s">
        <v>92</v>
      </c>
      <c r="I31" s="46"/>
      <c r="J31" s="45"/>
      <c r="K31" s="7"/>
    </row>
    <row r="32" spans="1:10" ht="12.75">
      <c r="A32" s="41" t="s">
        <v>29</v>
      </c>
      <c r="B32" s="42"/>
      <c r="C32" s="42"/>
      <c r="D32" s="42"/>
      <c r="E32" s="43"/>
      <c r="F32" s="115">
        <v>1.17</v>
      </c>
      <c r="G32" s="112"/>
      <c r="H32" s="44" t="str">
        <f>H31</f>
        <v>Ежемесячно</v>
      </c>
      <c r="I32" s="46"/>
      <c r="J32" s="45"/>
    </row>
    <row r="33" spans="1:10" ht="12.75">
      <c r="A33" s="107" t="s">
        <v>65</v>
      </c>
      <c r="B33" s="108"/>
      <c r="C33" s="108"/>
      <c r="D33" s="108"/>
      <c r="E33" s="109"/>
      <c r="F33" s="60">
        <v>2.54</v>
      </c>
      <c r="G33" s="61"/>
      <c r="H33" s="110" t="s">
        <v>7</v>
      </c>
      <c r="I33" s="46"/>
      <c r="J33" s="45"/>
    </row>
    <row r="34" spans="1:11" ht="12.75">
      <c r="A34" s="41" t="s">
        <v>66</v>
      </c>
      <c r="B34" s="42"/>
      <c r="C34" s="42"/>
      <c r="D34" s="42"/>
      <c r="E34" s="43"/>
      <c r="F34" s="80">
        <v>0.19</v>
      </c>
      <c r="G34" s="82"/>
      <c r="H34" s="44" t="s">
        <v>31</v>
      </c>
      <c r="I34" s="46"/>
      <c r="J34" s="45"/>
      <c r="K34" s="7"/>
    </row>
    <row r="35" spans="1:11" ht="12.75">
      <c r="A35" s="41" t="s">
        <v>56</v>
      </c>
      <c r="B35" s="42"/>
      <c r="C35" s="42"/>
      <c r="D35" s="42"/>
      <c r="E35" s="43"/>
      <c r="F35" s="115">
        <v>3.45</v>
      </c>
      <c r="G35" s="112"/>
      <c r="H35" s="44" t="s">
        <v>31</v>
      </c>
      <c r="I35" s="46"/>
      <c r="J35" s="45"/>
      <c r="K35" s="7"/>
    </row>
    <row r="36" spans="1:10" ht="12.75">
      <c r="A36" s="41" t="s">
        <v>57</v>
      </c>
      <c r="B36" s="42"/>
      <c r="C36" s="42"/>
      <c r="D36" s="42"/>
      <c r="E36" s="43"/>
      <c r="F36" s="44">
        <v>3.27</v>
      </c>
      <c r="G36" s="45"/>
      <c r="H36" s="44"/>
      <c r="I36" s="46"/>
      <c r="J36" s="45"/>
    </row>
    <row r="37" spans="1:10" ht="12.75">
      <c r="A37" s="41" t="s">
        <v>95</v>
      </c>
      <c r="B37" s="42"/>
      <c r="C37" s="42"/>
      <c r="D37" s="42"/>
      <c r="E37" s="43"/>
      <c r="F37" s="44">
        <v>0.82</v>
      </c>
      <c r="G37" s="45"/>
      <c r="H37" s="44"/>
      <c r="I37" s="46"/>
      <c r="J37" s="45"/>
    </row>
    <row r="38" spans="1:10" ht="12.75">
      <c r="A38" s="41" t="s">
        <v>100</v>
      </c>
      <c r="B38" s="42"/>
      <c r="C38" s="42"/>
      <c r="D38" s="42"/>
      <c r="E38" s="43"/>
      <c r="F38" s="66">
        <v>1.83</v>
      </c>
      <c r="G38" s="68"/>
      <c r="H38" s="44"/>
      <c r="I38" s="46"/>
      <c r="J38" s="45"/>
    </row>
    <row r="39" spans="1:10" ht="12.75">
      <c r="A39" s="5" t="s">
        <v>101</v>
      </c>
      <c r="B39" s="3"/>
      <c r="C39" s="3"/>
      <c r="D39" s="3"/>
      <c r="E39" s="4"/>
      <c r="F39" s="146"/>
      <c r="G39" s="147"/>
      <c r="H39" s="44" t="s">
        <v>28</v>
      </c>
      <c r="I39" s="46"/>
      <c r="J39" s="45"/>
    </row>
    <row r="40" spans="1:10" ht="12.75">
      <c r="A40" s="5" t="s">
        <v>102</v>
      </c>
      <c r="B40" s="3"/>
      <c r="C40" s="3"/>
      <c r="D40" s="3"/>
      <c r="E40" s="4"/>
      <c r="F40" s="69"/>
      <c r="G40" s="71"/>
      <c r="H40" s="110" t="s">
        <v>91</v>
      </c>
      <c r="I40" s="46"/>
      <c r="J40" s="45"/>
    </row>
    <row r="41" spans="1:10" ht="12.75">
      <c r="A41" s="41" t="s">
        <v>70</v>
      </c>
      <c r="B41" s="42"/>
      <c r="C41" s="42"/>
      <c r="D41" s="42"/>
      <c r="E41" s="43"/>
      <c r="F41" s="60">
        <v>0.9</v>
      </c>
      <c r="G41" s="61"/>
      <c r="H41" s="44" t="str">
        <f>H32</f>
        <v>Ежемесячно</v>
      </c>
      <c r="I41" s="46"/>
      <c r="J41" s="45"/>
    </row>
    <row r="42" spans="1:11" ht="12.75">
      <c r="A42" s="41" t="s">
        <v>71</v>
      </c>
      <c r="B42" s="42"/>
      <c r="C42" s="42"/>
      <c r="D42" s="42"/>
      <c r="E42" s="43"/>
      <c r="F42" s="80">
        <v>0.64</v>
      </c>
      <c r="G42" s="82"/>
      <c r="H42" s="44" t="str">
        <f>H41</f>
        <v>Ежемесячно</v>
      </c>
      <c r="I42" s="46"/>
      <c r="J42" s="45"/>
      <c r="K42" s="7"/>
    </row>
    <row r="43" spans="1:12" ht="12.75">
      <c r="A43" s="41" t="s">
        <v>38</v>
      </c>
      <c r="B43" s="42"/>
      <c r="C43" s="42"/>
      <c r="D43" s="42"/>
      <c r="E43" s="43"/>
      <c r="F43" s="105">
        <f>F42+F41+F38+F37+F36+F35+F34+F33+F32+F31+F21+F17+F12+F8</f>
        <v>31.21</v>
      </c>
      <c r="G43" s="82"/>
      <c r="H43" s="44"/>
      <c r="I43" s="46"/>
      <c r="J43" s="45"/>
      <c r="L43" s="17"/>
    </row>
    <row r="44" spans="1:18" ht="12.75">
      <c r="A44" s="42" t="s">
        <v>80</v>
      </c>
      <c r="B44" s="42"/>
      <c r="C44" s="42"/>
      <c r="D44" s="42"/>
      <c r="E44" s="43"/>
      <c r="F44" s="111">
        <v>0.39</v>
      </c>
      <c r="G44" s="145"/>
      <c r="H44" s="44"/>
      <c r="I44" s="46"/>
      <c r="J44" s="45"/>
      <c r="K44" s="7"/>
      <c r="L44" s="7"/>
      <c r="M44" s="7"/>
      <c r="P44" s="29"/>
      <c r="Q44" s="29"/>
      <c r="R44" s="29"/>
    </row>
    <row r="45" spans="1:12" ht="12.75">
      <c r="A45" s="41" t="s">
        <v>39</v>
      </c>
      <c r="B45" s="42"/>
      <c r="C45" s="42"/>
      <c r="D45" s="42"/>
      <c r="E45" s="43"/>
      <c r="F45" s="111">
        <f>SUM(F43:F44)</f>
        <v>31.6</v>
      </c>
      <c r="G45" s="112"/>
      <c r="H45" s="113"/>
      <c r="I45" s="46"/>
      <c r="J45" s="45"/>
      <c r="L45" s="28"/>
    </row>
    <row r="46" spans="1:13" ht="12.75">
      <c r="A46" s="115" t="s">
        <v>40</v>
      </c>
      <c r="B46" s="116"/>
      <c r="C46" s="116"/>
      <c r="D46" s="116"/>
      <c r="E46" s="116"/>
      <c r="F46" s="116"/>
      <c r="G46" s="116"/>
      <c r="H46" s="116"/>
      <c r="I46" s="116"/>
      <c r="J46" s="112"/>
      <c r="L46" s="17"/>
      <c r="M46" s="28"/>
    </row>
    <row r="47" spans="1:15" ht="12.75">
      <c r="A47" s="114" t="s">
        <v>41</v>
      </c>
      <c r="B47" s="114"/>
      <c r="C47" s="114"/>
      <c r="D47" s="114"/>
      <c r="E47" s="114"/>
      <c r="F47" s="117"/>
      <c r="G47" s="117"/>
      <c r="H47" s="136" t="s">
        <v>42</v>
      </c>
      <c r="I47" s="137"/>
      <c r="J47" s="138"/>
      <c r="L47" s="13"/>
      <c r="M47" s="28"/>
      <c r="N47" s="7"/>
      <c r="O47" s="13"/>
    </row>
    <row r="48" spans="1:13" ht="12.75">
      <c r="A48" s="114" t="s">
        <v>47</v>
      </c>
      <c r="B48" s="114"/>
      <c r="C48" s="114"/>
      <c r="D48" s="114"/>
      <c r="E48" s="114"/>
      <c r="F48" s="117"/>
      <c r="G48" s="117"/>
      <c r="H48" s="139"/>
      <c r="I48" s="140"/>
      <c r="J48" s="141"/>
      <c r="M48" s="16"/>
    </row>
    <row r="49" spans="1:10" ht="12.75">
      <c r="A49" s="114" t="s">
        <v>49</v>
      </c>
      <c r="B49" s="114"/>
      <c r="C49" s="114"/>
      <c r="D49" s="114"/>
      <c r="E49" s="114"/>
      <c r="F49" s="117"/>
      <c r="G49" s="117"/>
      <c r="H49" s="139"/>
      <c r="I49" s="140"/>
      <c r="J49" s="141"/>
    </row>
    <row r="50" spans="1:12" ht="12.75">
      <c r="A50" s="121" t="s">
        <v>81</v>
      </c>
      <c r="B50" s="84"/>
      <c r="C50" s="84"/>
      <c r="D50" s="84"/>
      <c r="E50" s="85"/>
      <c r="F50" s="124"/>
      <c r="G50" s="125"/>
      <c r="H50" s="139"/>
      <c r="I50" s="140"/>
      <c r="J50" s="141"/>
      <c r="L50" s="6"/>
    </row>
    <row r="51" spans="1:10" ht="12.75">
      <c r="A51" s="114" t="s">
        <v>50</v>
      </c>
      <c r="B51" s="114"/>
      <c r="C51" s="114"/>
      <c r="D51" s="114"/>
      <c r="E51" s="114"/>
      <c r="F51" s="117"/>
      <c r="G51" s="117"/>
      <c r="H51" s="139"/>
      <c r="I51" s="140"/>
      <c r="J51" s="141"/>
    </row>
    <row r="52" spans="1:10" ht="12.75">
      <c r="A52" s="121" t="s">
        <v>46</v>
      </c>
      <c r="B52" s="122"/>
      <c r="C52" s="122"/>
      <c r="D52" s="122"/>
      <c r="E52" s="123"/>
      <c r="F52" s="124"/>
      <c r="G52" s="125"/>
      <c r="H52" s="139"/>
      <c r="I52" s="140"/>
      <c r="J52" s="141"/>
    </row>
    <row r="53" spans="1:10" ht="12.75">
      <c r="A53" s="121" t="s">
        <v>48</v>
      </c>
      <c r="B53" s="122"/>
      <c r="C53" s="122"/>
      <c r="D53" s="122"/>
      <c r="E53" s="123"/>
      <c r="F53" s="124"/>
      <c r="G53" s="125"/>
      <c r="H53" s="139"/>
      <c r="I53" s="140"/>
      <c r="J53" s="141"/>
    </row>
    <row r="54" spans="1:10" ht="27" customHeight="1">
      <c r="A54" s="133" t="s">
        <v>82</v>
      </c>
      <c r="B54" s="134"/>
      <c r="C54" s="134"/>
      <c r="D54" s="134"/>
      <c r="E54" s="135"/>
      <c r="F54" s="124"/>
      <c r="G54" s="125"/>
      <c r="H54" s="139"/>
      <c r="I54" s="140"/>
      <c r="J54" s="141"/>
    </row>
    <row r="55" spans="1:10" ht="12.75">
      <c r="A55" s="121" t="s">
        <v>53</v>
      </c>
      <c r="B55" s="122"/>
      <c r="C55" s="122"/>
      <c r="D55" s="122"/>
      <c r="E55" s="123"/>
      <c r="F55" s="128"/>
      <c r="G55" s="128"/>
      <c r="H55" s="139"/>
      <c r="I55" s="140"/>
      <c r="J55" s="141"/>
    </row>
    <row r="56" spans="1:10" ht="12.75">
      <c r="A56" s="129" t="s">
        <v>52</v>
      </c>
      <c r="B56" s="129"/>
      <c r="C56" s="129"/>
      <c r="D56" s="129"/>
      <c r="E56" s="129"/>
      <c r="F56" s="130">
        <f>F57*12*F7</f>
        <v>20519.46</v>
      </c>
      <c r="G56" s="131"/>
      <c r="H56" s="142"/>
      <c r="I56" s="143"/>
      <c r="J56" s="144"/>
    </row>
    <row r="57" spans="1:10" ht="12.75">
      <c r="A57" s="41" t="s">
        <v>83</v>
      </c>
      <c r="B57" s="42"/>
      <c r="C57" s="42"/>
      <c r="D57" s="42"/>
      <c r="E57" s="43"/>
      <c r="F57" s="149">
        <f>F44</f>
        <v>0.39</v>
      </c>
      <c r="G57" s="149"/>
      <c r="H57" s="127"/>
      <c r="I57" s="127"/>
      <c r="J57" s="127"/>
    </row>
    <row r="64" ht="12.75">
      <c r="L64" s="6"/>
    </row>
    <row r="65" spans="12:13" ht="12.75">
      <c r="L65" s="6"/>
      <c r="M65" s="6"/>
    </row>
  </sheetData>
  <sheetProtection/>
  <mergeCells count="120">
    <mergeCell ref="A37:E37"/>
    <mergeCell ref="F37:G37"/>
    <mergeCell ref="H37:J37"/>
    <mergeCell ref="F22:G23"/>
    <mergeCell ref="F24:G26"/>
    <mergeCell ref="F27:G29"/>
    <mergeCell ref="A30:E30"/>
    <mergeCell ref="F30:G30"/>
    <mergeCell ref="H30:J30"/>
    <mergeCell ref="A27:E29"/>
    <mergeCell ref="A1:J1"/>
    <mergeCell ref="A2:J2"/>
    <mergeCell ref="A3:J3"/>
    <mergeCell ref="A4:E5"/>
    <mergeCell ref="F4:G5"/>
    <mergeCell ref="H4:J5"/>
    <mergeCell ref="H11:J11"/>
    <mergeCell ref="A6:E6"/>
    <mergeCell ref="F6:G6"/>
    <mergeCell ref="H6:J6"/>
    <mergeCell ref="A7:E7"/>
    <mergeCell ref="F7:G7"/>
    <mergeCell ref="H7:J7"/>
    <mergeCell ref="A16:E16"/>
    <mergeCell ref="H16:J16"/>
    <mergeCell ref="A8:E8"/>
    <mergeCell ref="F8:G11"/>
    <mergeCell ref="H8:J8"/>
    <mergeCell ref="A9:E9"/>
    <mergeCell ref="H9:J9"/>
    <mergeCell ref="A10:E10"/>
    <mergeCell ref="H10:J10"/>
    <mergeCell ref="A11:E11"/>
    <mergeCell ref="H19:J19"/>
    <mergeCell ref="A20:E20"/>
    <mergeCell ref="H20:J20"/>
    <mergeCell ref="A12:E12"/>
    <mergeCell ref="F12:G16"/>
    <mergeCell ref="H12:J12"/>
    <mergeCell ref="A13:E14"/>
    <mergeCell ref="H13:J14"/>
    <mergeCell ref="A15:E15"/>
    <mergeCell ref="H15:J15"/>
    <mergeCell ref="A22:E23"/>
    <mergeCell ref="H22:J23"/>
    <mergeCell ref="A24:E26"/>
    <mergeCell ref="H24:J26"/>
    <mergeCell ref="A17:E17"/>
    <mergeCell ref="F17:G20"/>
    <mergeCell ref="H17:J17"/>
    <mergeCell ref="A18:E18"/>
    <mergeCell ref="H18:J18"/>
    <mergeCell ref="A19:E19"/>
    <mergeCell ref="H27:J29"/>
    <mergeCell ref="F21:G21"/>
    <mergeCell ref="A31:E31"/>
    <mergeCell ref="F31:G31"/>
    <mergeCell ref="H31:J31"/>
    <mergeCell ref="A32:E32"/>
    <mergeCell ref="F32:G32"/>
    <mergeCell ref="H32:J32"/>
    <mergeCell ref="A21:E21"/>
    <mergeCell ref="H21:J21"/>
    <mergeCell ref="A33:E33"/>
    <mergeCell ref="F33:G33"/>
    <mergeCell ref="H33:J33"/>
    <mergeCell ref="A34:E34"/>
    <mergeCell ref="F34:G34"/>
    <mergeCell ref="H34:J34"/>
    <mergeCell ref="A35:E35"/>
    <mergeCell ref="F35:G35"/>
    <mergeCell ref="H35:J35"/>
    <mergeCell ref="A36:E36"/>
    <mergeCell ref="F36:G36"/>
    <mergeCell ref="H36:J36"/>
    <mergeCell ref="F38:G40"/>
    <mergeCell ref="H38:J38"/>
    <mergeCell ref="H39:J39"/>
    <mergeCell ref="H40:J40"/>
    <mergeCell ref="A41:E41"/>
    <mergeCell ref="F41:G41"/>
    <mergeCell ref="H41:J41"/>
    <mergeCell ref="A38:E38"/>
    <mergeCell ref="A42:E42"/>
    <mergeCell ref="F42:G42"/>
    <mergeCell ref="H42:J42"/>
    <mergeCell ref="A43:E43"/>
    <mergeCell ref="F43:G43"/>
    <mergeCell ref="H43:J43"/>
    <mergeCell ref="A44:E44"/>
    <mergeCell ref="F44:G44"/>
    <mergeCell ref="H44:J44"/>
    <mergeCell ref="A45:E45"/>
    <mergeCell ref="F45:G45"/>
    <mergeCell ref="H45:J45"/>
    <mergeCell ref="A46:J46"/>
    <mergeCell ref="A47:E47"/>
    <mergeCell ref="F47:G47"/>
    <mergeCell ref="H47:J56"/>
    <mergeCell ref="A48:E48"/>
    <mergeCell ref="F48:G48"/>
    <mergeCell ref="A49:E49"/>
    <mergeCell ref="F49:G49"/>
    <mergeCell ref="A50:E50"/>
    <mergeCell ref="F50:G50"/>
    <mergeCell ref="A53:E53"/>
    <mergeCell ref="F53:G53"/>
    <mergeCell ref="A54:E54"/>
    <mergeCell ref="F54:G54"/>
    <mergeCell ref="A51:E51"/>
    <mergeCell ref="F51:G51"/>
    <mergeCell ref="A52:E52"/>
    <mergeCell ref="F52:G52"/>
    <mergeCell ref="H57:J57"/>
    <mergeCell ref="A55:E55"/>
    <mergeCell ref="F55:G55"/>
    <mergeCell ref="A56:E56"/>
    <mergeCell ref="F56:G56"/>
    <mergeCell ref="A57:E57"/>
    <mergeCell ref="F57:G57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71"/>
  <sheetViews>
    <sheetView zoomScalePageLayoutView="0" workbookViewId="0" topLeftCell="A53">
      <selection activeCell="N18" sqref="N18"/>
    </sheetView>
  </sheetViews>
  <sheetFormatPr defaultColWidth="9.140625" defaultRowHeight="12.75"/>
  <cols>
    <col min="1" max="1" width="9.140625" style="7" customWidth="1"/>
    <col min="2" max="2" width="14.421875" style="7" customWidth="1"/>
    <col min="3" max="3" width="9.140625" style="7" customWidth="1"/>
    <col min="4" max="4" width="27.421875" style="7" customWidth="1"/>
    <col min="5" max="5" width="5.7109375" style="7" hidden="1" customWidth="1"/>
    <col min="6" max="6" width="9.140625" style="7" customWidth="1"/>
    <col min="7" max="7" width="7.00390625" style="7" customWidth="1"/>
    <col min="8" max="9" width="9.140625" style="7" customWidth="1"/>
    <col min="10" max="10" width="19.7109375" style="7" customWidth="1"/>
    <col min="11" max="11" width="9.140625" style="7" customWidth="1"/>
    <col min="12" max="12" width="13.00390625" style="7" customWidth="1"/>
    <col min="13" max="16384" width="9.140625" style="7" customWidth="1"/>
  </cols>
  <sheetData>
    <row r="2" spans="1:10" ht="12.75">
      <c r="A2" s="64" t="s">
        <v>88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2.75">
      <c r="A3" s="64" t="s">
        <v>121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2.75">
      <c r="A4" s="151"/>
      <c r="B4" s="151"/>
      <c r="C4" s="151"/>
      <c r="D4" s="151"/>
      <c r="E4" s="151"/>
      <c r="F4" s="151"/>
      <c r="G4" s="151"/>
      <c r="H4" s="151"/>
      <c r="I4" s="151"/>
      <c r="J4" s="151"/>
    </row>
    <row r="5" spans="1:10" ht="12.75">
      <c r="A5" s="66" t="s">
        <v>0</v>
      </c>
      <c r="B5" s="67"/>
      <c r="C5" s="67"/>
      <c r="D5" s="67"/>
      <c r="E5" s="68"/>
      <c r="F5" s="72" t="s">
        <v>1</v>
      </c>
      <c r="G5" s="73"/>
      <c r="H5" s="66" t="s">
        <v>2</v>
      </c>
      <c r="I5" s="67"/>
      <c r="J5" s="68"/>
    </row>
    <row r="6" spans="1:10" ht="20.25" customHeight="1">
      <c r="A6" s="69"/>
      <c r="B6" s="70"/>
      <c r="C6" s="70"/>
      <c r="D6" s="70"/>
      <c r="E6" s="71"/>
      <c r="F6" s="74"/>
      <c r="G6" s="75"/>
      <c r="H6" s="69"/>
      <c r="I6" s="70"/>
      <c r="J6" s="71"/>
    </row>
    <row r="7" spans="1:10" ht="12.75">
      <c r="A7" s="76" t="s">
        <v>122</v>
      </c>
      <c r="B7" s="76"/>
      <c r="C7" s="76"/>
      <c r="D7" s="76"/>
      <c r="E7" s="77"/>
      <c r="F7" s="78">
        <f>F8+F9</f>
        <v>6853.8</v>
      </c>
      <c r="G7" s="79"/>
      <c r="H7" s="80"/>
      <c r="I7" s="81"/>
      <c r="J7" s="82"/>
    </row>
    <row r="8" spans="1:10" ht="12.75">
      <c r="A8" s="76" t="s">
        <v>3</v>
      </c>
      <c r="B8" s="76"/>
      <c r="C8" s="76"/>
      <c r="D8" s="76"/>
      <c r="E8" s="77"/>
      <c r="F8" s="78">
        <v>6449.1</v>
      </c>
      <c r="G8" s="79"/>
      <c r="H8" s="80"/>
      <c r="I8" s="81"/>
      <c r="J8" s="82"/>
    </row>
    <row r="9" spans="1:10" ht="12.75">
      <c r="A9" s="76" t="s">
        <v>4</v>
      </c>
      <c r="B9" s="76"/>
      <c r="C9" s="76"/>
      <c r="D9" s="76"/>
      <c r="E9" s="77"/>
      <c r="F9" s="78">
        <v>404.7</v>
      </c>
      <c r="G9" s="152"/>
      <c r="H9" s="80"/>
      <c r="I9" s="81"/>
      <c r="J9" s="82"/>
    </row>
    <row r="10" spans="1:10" ht="12.75">
      <c r="A10" s="86" t="s">
        <v>5</v>
      </c>
      <c r="B10" s="86"/>
      <c r="C10" s="86"/>
      <c r="D10" s="86"/>
      <c r="E10" s="86"/>
      <c r="F10" s="95">
        <v>4.72</v>
      </c>
      <c r="G10" s="153"/>
      <c r="H10" s="110"/>
      <c r="I10" s="150"/>
      <c r="J10" s="158"/>
    </row>
    <row r="11" spans="1:10" ht="12.75">
      <c r="A11" s="133" t="s">
        <v>6</v>
      </c>
      <c r="B11" s="134"/>
      <c r="C11" s="134"/>
      <c r="D11" s="134"/>
      <c r="E11" s="134"/>
      <c r="F11" s="154"/>
      <c r="G11" s="155"/>
      <c r="H11" s="148" t="s">
        <v>77</v>
      </c>
      <c r="I11" s="159"/>
      <c r="J11" s="160"/>
    </row>
    <row r="12" spans="1:10" ht="12.75">
      <c r="A12" s="121" t="s">
        <v>8</v>
      </c>
      <c r="B12" s="122"/>
      <c r="C12" s="122"/>
      <c r="D12" s="122"/>
      <c r="E12" s="122"/>
      <c r="F12" s="154"/>
      <c r="G12" s="155"/>
      <c r="H12" s="110" t="s">
        <v>9</v>
      </c>
      <c r="I12" s="150"/>
      <c r="J12" s="158"/>
    </row>
    <row r="13" spans="1:10" ht="12.75">
      <c r="A13" s="121" t="s">
        <v>10</v>
      </c>
      <c r="B13" s="122"/>
      <c r="C13" s="122"/>
      <c r="D13" s="122"/>
      <c r="E13" s="122"/>
      <c r="F13" s="156"/>
      <c r="G13" s="157"/>
      <c r="H13" s="148" t="s">
        <v>77</v>
      </c>
      <c r="I13" s="159"/>
      <c r="J13" s="160"/>
    </row>
    <row r="14" spans="1:10" ht="12.75">
      <c r="A14" s="41" t="s">
        <v>11</v>
      </c>
      <c r="B14" s="42"/>
      <c r="C14" s="42"/>
      <c r="D14" s="42"/>
      <c r="E14" s="43"/>
      <c r="F14" s="95">
        <f>0.73+0.28</f>
        <v>1.01</v>
      </c>
      <c r="G14" s="153"/>
      <c r="H14" s="110"/>
      <c r="I14" s="150"/>
      <c r="J14" s="158"/>
    </row>
    <row r="15" spans="1:10" ht="12.75">
      <c r="A15" s="126" t="s">
        <v>12</v>
      </c>
      <c r="B15" s="161"/>
      <c r="C15" s="161"/>
      <c r="D15" s="161"/>
      <c r="E15" s="162"/>
      <c r="F15" s="154"/>
      <c r="G15" s="155"/>
      <c r="H15" s="95" t="s">
        <v>13</v>
      </c>
      <c r="I15" s="166"/>
      <c r="J15" s="153"/>
    </row>
    <row r="16" spans="1:10" ht="14.25" customHeight="1">
      <c r="A16" s="163"/>
      <c r="B16" s="164"/>
      <c r="C16" s="164"/>
      <c r="D16" s="164"/>
      <c r="E16" s="165"/>
      <c r="F16" s="154"/>
      <c r="G16" s="155"/>
      <c r="H16" s="156"/>
      <c r="I16" s="167"/>
      <c r="J16" s="157"/>
    </row>
    <row r="17" spans="1:10" ht="12.75">
      <c r="A17" s="121" t="s">
        <v>14</v>
      </c>
      <c r="B17" s="122"/>
      <c r="C17" s="122"/>
      <c r="D17" s="122"/>
      <c r="E17" s="123"/>
      <c r="F17" s="154"/>
      <c r="G17" s="155"/>
      <c r="H17" s="110" t="s">
        <v>15</v>
      </c>
      <c r="I17" s="150"/>
      <c r="J17" s="158"/>
    </row>
    <row r="18" spans="1:10" ht="12.75">
      <c r="A18" s="121" t="s">
        <v>16</v>
      </c>
      <c r="B18" s="122"/>
      <c r="C18" s="122"/>
      <c r="D18" s="122"/>
      <c r="E18" s="123"/>
      <c r="F18" s="156"/>
      <c r="G18" s="157"/>
      <c r="H18" s="110" t="s">
        <v>17</v>
      </c>
      <c r="I18" s="150"/>
      <c r="J18" s="158"/>
    </row>
    <row r="19" spans="1:10" ht="12.75">
      <c r="A19" s="97" t="s">
        <v>18</v>
      </c>
      <c r="B19" s="98"/>
      <c r="C19" s="98"/>
      <c r="D19" s="98"/>
      <c r="E19" s="99"/>
      <c r="F19" s="95">
        <v>0</v>
      </c>
      <c r="G19" s="153"/>
      <c r="H19" s="150"/>
      <c r="I19" s="150"/>
      <c r="J19" s="158"/>
    </row>
    <row r="20" spans="1:10" ht="12.75">
      <c r="A20" s="121" t="s">
        <v>19</v>
      </c>
      <c r="B20" s="122"/>
      <c r="C20" s="122"/>
      <c r="D20" s="122"/>
      <c r="E20" s="123"/>
      <c r="F20" s="154"/>
      <c r="G20" s="155"/>
      <c r="H20" s="150"/>
      <c r="I20" s="150"/>
      <c r="J20" s="158"/>
    </row>
    <row r="21" spans="1:10" ht="12.75">
      <c r="A21" s="100" t="s">
        <v>20</v>
      </c>
      <c r="B21" s="101"/>
      <c r="C21" s="101"/>
      <c r="D21" s="101"/>
      <c r="E21" s="102"/>
      <c r="F21" s="154"/>
      <c r="G21" s="155"/>
      <c r="H21" s="150" t="s">
        <v>21</v>
      </c>
      <c r="I21" s="150"/>
      <c r="J21" s="158"/>
    </row>
    <row r="22" spans="1:10" ht="12.75">
      <c r="A22" s="121" t="s">
        <v>22</v>
      </c>
      <c r="B22" s="122"/>
      <c r="C22" s="122"/>
      <c r="D22" s="122"/>
      <c r="E22" s="123"/>
      <c r="F22" s="154"/>
      <c r="G22" s="155"/>
      <c r="H22" s="95"/>
      <c r="I22" s="166"/>
      <c r="J22" s="153"/>
    </row>
    <row r="23" spans="1:10" ht="12.75">
      <c r="A23" s="41" t="s">
        <v>23</v>
      </c>
      <c r="B23" s="42"/>
      <c r="C23" s="42"/>
      <c r="D23" s="42"/>
      <c r="E23" s="43"/>
      <c r="F23" s="95">
        <f>F24+F26+F29+F32</f>
        <v>8.35</v>
      </c>
      <c r="G23" s="153"/>
      <c r="H23" s="110"/>
      <c r="I23" s="150"/>
      <c r="J23" s="158"/>
    </row>
    <row r="24" spans="1:10" ht="12.75">
      <c r="A24" s="126" t="s">
        <v>24</v>
      </c>
      <c r="B24" s="161"/>
      <c r="C24" s="161"/>
      <c r="D24" s="161"/>
      <c r="E24" s="162"/>
      <c r="F24" s="168">
        <v>2.43</v>
      </c>
      <c r="G24" s="168"/>
      <c r="H24" s="95" t="s">
        <v>25</v>
      </c>
      <c r="I24" s="166"/>
      <c r="J24" s="153"/>
    </row>
    <row r="25" spans="1:10" ht="26.25" customHeight="1">
      <c r="A25" s="163"/>
      <c r="B25" s="164"/>
      <c r="C25" s="164"/>
      <c r="D25" s="164"/>
      <c r="E25" s="165"/>
      <c r="F25" s="168"/>
      <c r="G25" s="168"/>
      <c r="H25" s="156"/>
      <c r="I25" s="167"/>
      <c r="J25" s="157"/>
    </row>
    <row r="26" spans="1:10" ht="12.75" customHeight="1">
      <c r="A26" s="126" t="s">
        <v>93</v>
      </c>
      <c r="B26" s="161"/>
      <c r="C26" s="161"/>
      <c r="D26" s="161"/>
      <c r="E26" s="162"/>
      <c r="F26" s="168">
        <v>4.13</v>
      </c>
      <c r="G26" s="168"/>
      <c r="H26" s="95" t="str">
        <f>H24</f>
        <v>Круглосуточно</v>
      </c>
      <c r="I26" s="93"/>
      <c r="J26" s="88"/>
    </row>
    <row r="27" spans="1:10" ht="12.75">
      <c r="A27" s="169"/>
      <c r="B27" s="170"/>
      <c r="C27" s="170"/>
      <c r="D27" s="170"/>
      <c r="E27" s="171"/>
      <c r="F27" s="168"/>
      <c r="G27" s="168"/>
      <c r="H27" s="89"/>
      <c r="I27" s="96"/>
      <c r="J27" s="90"/>
    </row>
    <row r="28" spans="1:10" ht="0.75" customHeight="1">
      <c r="A28" s="163"/>
      <c r="B28" s="164"/>
      <c r="C28" s="164"/>
      <c r="D28" s="164"/>
      <c r="E28" s="165"/>
      <c r="F28" s="35"/>
      <c r="G28" s="35"/>
      <c r="H28" s="91"/>
      <c r="I28" s="94"/>
      <c r="J28" s="92"/>
    </row>
    <row r="29" spans="1:10" ht="12.75">
      <c r="A29" s="126" t="s">
        <v>94</v>
      </c>
      <c r="B29" s="161"/>
      <c r="C29" s="161"/>
      <c r="D29" s="161"/>
      <c r="E29" s="162"/>
      <c r="F29" s="168">
        <v>1.39</v>
      </c>
      <c r="G29" s="168"/>
      <c r="H29" s="95" t="str">
        <f>H26</f>
        <v>Круглосуточно</v>
      </c>
      <c r="I29" s="166"/>
      <c r="J29" s="153"/>
    </row>
    <row r="30" spans="1:10" ht="12" customHeight="1">
      <c r="A30" s="169"/>
      <c r="B30" s="170"/>
      <c r="C30" s="170"/>
      <c r="D30" s="170"/>
      <c r="E30" s="171"/>
      <c r="F30" s="168"/>
      <c r="G30" s="168"/>
      <c r="H30" s="154"/>
      <c r="I30" s="172"/>
      <c r="J30" s="155"/>
    </row>
    <row r="31" spans="1:10" ht="12.75" hidden="1">
      <c r="A31" s="163"/>
      <c r="B31" s="164"/>
      <c r="C31" s="164"/>
      <c r="D31" s="164"/>
      <c r="E31" s="165"/>
      <c r="F31" s="26"/>
      <c r="G31" s="27"/>
      <c r="H31" s="156"/>
      <c r="I31" s="167"/>
      <c r="J31" s="157"/>
    </row>
    <row r="32" spans="1:10" ht="12.75">
      <c r="A32" s="133" t="s">
        <v>89</v>
      </c>
      <c r="B32" s="134"/>
      <c r="C32" s="134"/>
      <c r="D32" s="134"/>
      <c r="E32" s="33"/>
      <c r="F32" s="173">
        <v>0.4</v>
      </c>
      <c r="G32" s="174"/>
      <c r="H32" s="168" t="str">
        <f>H29</f>
        <v>Круглосуточно</v>
      </c>
      <c r="I32" s="168"/>
      <c r="J32" s="168"/>
    </row>
    <row r="33" spans="1:10" ht="12.75">
      <c r="A33" s="41" t="s">
        <v>27</v>
      </c>
      <c r="B33" s="42"/>
      <c r="C33" s="42"/>
      <c r="D33" s="42"/>
      <c r="E33" s="43"/>
      <c r="F33" s="110">
        <v>0.03</v>
      </c>
      <c r="G33" s="158"/>
      <c r="H33" s="110" t="s">
        <v>92</v>
      </c>
      <c r="I33" s="150"/>
      <c r="J33" s="158"/>
    </row>
    <row r="34" spans="1:10" ht="12.75">
      <c r="A34" s="41" t="s">
        <v>29</v>
      </c>
      <c r="B34" s="42"/>
      <c r="C34" s="42"/>
      <c r="D34" s="42"/>
      <c r="E34" s="43"/>
      <c r="F34" s="110">
        <v>2.63</v>
      </c>
      <c r="G34" s="158"/>
      <c r="H34" s="110" t="str">
        <f>H33</f>
        <v>Ежемесячно</v>
      </c>
      <c r="I34" s="150"/>
      <c r="J34" s="158"/>
    </row>
    <row r="35" spans="1:10" ht="12.75">
      <c r="A35" s="41" t="s">
        <v>54</v>
      </c>
      <c r="B35" s="42"/>
      <c r="C35" s="42"/>
      <c r="D35" s="42"/>
      <c r="E35" s="43"/>
      <c r="F35" s="173">
        <v>0.07</v>
      </c>
      <c r="G35" s="174"/>
      <c r="H35" s="110" t="str">
        <f>H37</f>
        <v>круглосуточно</v>
      </c>
      <c r="I35" s="150"/>
      <c r="J35" s="158"/>
    </row>
    <row r="36" spans="1:10" ht="12.75">
      <c r="A36" s="41" t="s">
        <v>55</v>
      </c>
      <c r="B36" s="42"/>
      <c r="C36" s="42"/>
      <c r="D36" s="42"/>
      <c r="E36" s="43"/>
      <c r="F36" s="173">
        <v>2.54</v>
      </c>
      <c r="G36" s="174"/>
      <c r="H36" s="110" t="s">
        <v>34</v>
      </c>
      <c r="I36" s="150"/>
      <c r="J36" s="158"/>
    </row>
    <row r="37" spans="1:10" ht="12.75">
      <c r="A37" s="41" t="s">
        <v>56</v>
      </c>
      <c r="B37" s="42"/>
      <c r="C37" s="42"/>
      <c r="D37" s="42"/>
      <c r="E37" s="43"/>
      <c r="F37" s="115">
        <v>2.33</v>
      </c>
      <c r="G37" s="112"/>
      <c r="H37" s="110" t="s">
        <v>31</v>
      </c>
      <c r="I37" s="150"/>
      <c r="J37" s="158"/>
    </row>
    <row r="38" spans="1:12" ht="12.75">
      <c r="A38" s="41" t="s">
        <v>57</v>
      </c>
      <c r="B38" s="42"/>
      <c r="C38" s="42"/>
      <c r="D38" s="42"/>
      <c r="E38" s="43"/>
      <c r="F38" s="110">
        <v>2.97</v>
      </c>
      <c r="G38" s="158"/>
      <c r="H38" s="110"/>
      <c r="I38" s="150"/>
      <c r="J38" s="158"/>
      <c r="L38" s="15"/>
    </row>
    <row r="39" spans="1:12" ht="12.75">
      <c r="A39" s="41" t="s">
        <v>95</v>
      </c>
      <c r="B39" s="42"/>
      <c r="C39" s="42"/>
      <c r="D39" s="42"/>
      <c r="E39" s="19"/>
      <c r="F39" s="110">
        <v>0.82</v>
      </c>
      <c r="G39" s="158"/>
      <c r="H39" s="110"/>
      <c r="I39" s="150"/>
      <c r="J39" s="158"/>
      <c r="L39" s="15"/>
    </row>
    <row r="40" spans="1:10" ht="12.75">
      <c r="A40" s="41" t="s">
        <v>100</v>
      </c>
      <c r="B40" s="42"/>
      <c r="C40" s="42"/>
      <c r="D40" s="42"/>
      <c r="E40" s="1"/>
      <c r="F40" s="95">
        <v>0.95</v>
      </c>
      <c r="G40" s="153"/>
      <c r="H40" s="110"/>
      <c r="I40" s="150"/>
      <c r="J40" s="158"/>
    </row>
    <row r="41" spans="1:10" ht="12.75">
      <c r="A41" s="5" t="s">
        <v>101</v>
      </c>
      <c r="B41" s="10"/>
      <c r="C41" s="10"/>
      <c r="D41" s="10"/>
      <c r="E41" s="11"/>
      <c r="F41" s="154"/>
      <c r="G41" s="155"/>
      <c r="H41" s="110" t="s">
        <v>28</v>
      </c>
      <c r="I41" s="150"/>
      <c r="J41" s="158"/>
    </row>
    <row r="42" spans="1:10" ht="12.75">
      <c r="A42" s="5" t="s">
        <v>102</v>
      </c>
      <c r="B42" s="10"/>
      <c r="C42" s="10"/>
      <c r="D42" s="10"/>
      <c r="E42" s="11"/>
      <c r="F42" s="156"/>
      <c r="G42" s="157"/>
      <c r="H42" s="110" t="s">
        <v>91</v>
      </c>
      <c r="I42" s="150"/>
      <c r="J42" s="158"/>
    </row>
    <row r="43" spans="1:10" ht="12.75">
      <c r="A43" s="41" t="s">
        <v>70</v>
      </c>
      <c r="B43" s="42"/>
      <c r="C43" s="42"/>
      <c r="D43" s="42"/>
      <c r="E43" s="43"/>
      <c r="F43" s="173">
        <v>0.9</v>
      </c>
      <c r="G43" s="174"/>
      <c r="H43" s="110" t="str">
        <f>H34</f>
        <v>Ежемесячно</v>
      </c>
      <c r="I43" s="150"/>
      <c r="J43" s="158"/>
    </row>
    <row r="44" spans="1:10" ht="12.75">
      <c r="A44" s="41" t="s">
        <v>71</v>
      </c>
      <c r="B44" s="42"/>
      <c r="C44" s="42"/>
      <c r="D44" s="42"/>
      <c r="E44" s="43"/>
      <c r="F44" s="148">
        <v>0.41</v>
      </c>
      <c r="G44" s="160"/>
      <c r="H44" s="110" t="str">
        <f>H43</f>
        <v>Ежемесячно</v>
      </c>
      <c r="I44" s="150"/>
      <c r="J44" s="158"/>
    </row>
    <row r="45" spans="1:10" ht="12.75">
      <c r="A45" s="41" t="s">
        <v>119</v>
      </c>
      <c r="B45" s="42"/>
      <c r="C45" s="42"/>
      <c r="D45" s="42"/>
      <c r="E45" s="43"/>
      <c r="F45" s="148">
        <v>0.44</v>
      </c>
      <c r="G45" s="160"/>
      <c r="H45" s="110" t="str">
        <f>H44</f>
        <v>Ежемесячно</v>
      </c>
      <c r="I45" s="150"/>
      <c r="J45" s="158"/>
    </row>
    <row r="46" spans="1:10" ht="12.75">
      <c r="A46" s="41" t="s">
        <v>123</v>
      </c>
      <c r="B46" s="42"/>
      <c r="C46" s="42"/>
      <c r="D46" s="42"/>
      <c r="E46" s="19"/>
      <c r="F46" s="148">
        <v>1.19</v>
      </c>
      <c r="G46" s="160"/>
      <c r="H46" s="110" t="str">
        <f>H32</f>
        <v>Круглосуточно</v>
      </c>
      <c r="I46" s="150"/>
      <c r="J46" s="158"/>
    </row>
    <row r="47" spans="1:15" ht="12.75">
      <c r="A47" s="42" t="s">
        <v>124</v>
      </c>
      <c r="B47" s="42"/>
      <c r="C47" s="42"/>
      <c r="D47" s="42"/>
      <c r="F47" s="173">
        <v>0</v>
      </c>
      <c r="G47" s="174"/>
      <c r="H47" s="110" t="str">
        <f>H46</f>
        <v>Круглосуточно</v>
      </c>
      <c r="I47" s="150"/>
      <c r="J47" s="158"/>
      <c r="N47" s="175"/>
      <c r="O47" s="175"/>
    </row>
    <row r="48" spans="1:10" ht="12.75">
      <c r="A48" s="176" t="s">
        <v>125</v>
      </c>
      <c r="B48" s="177"/>
      <c r="C48" s="177"/>
      <c r="D48" s="177"/>
      <c r="E48" s="178"/>
      <c r="F48" s="95">
        <v>0.44</v>
      </c>
      <c r="G48" s="153"/>
      <c r="H48" s="182" t="str">
        <f>H47</f>
        <v>Круглосуточно</v>
      </c>
      <c r="I48" s="183"/>
      <c r="J48" s="184"/>
    </row>
    <row r="49" spans="1:10" ht="12.75">
      <c r="A49" s="179"/>
      <c r="B49" s="180"/>
      <c r="C49" s="180"/>
      <c r="D49" s="180"/>
      <c r="E49" s="181"/>
      <c r="F49" s="156"/>
      <c r="G49" s="157"/>
      <c r="H49" s="185"/>
      <c r="I49" s="186"/>
      <c r="J49" s="187"/>
    </row>
    <row r="50" spans="1:10" ht="12.75">
      <c r="A50" s="41" t="s">
        <v>37</v>
      </c>
      <c r="B50" s="42"/>
      <c r="C50" s="42"/>
      <c r="D50" s="42"/>
      <c r="E50" s="43"/>
      <c r="F50" s="111">
        <f>F48+F47+F46+F45+F44+F43+F40+F39+F38+F37+F36+F35+F34+F33+F23+F14+F10</f>
        <v>29.8</v>
      </c>
      <c r="G50" s="145"/>
      <c r="H50" s="110"/>
      <c r="I50" s="150"/>
      <c r="J50" s="158"/>
    </row>
    <row r="51" spans="1:10" ht="12.75">
      <c r="A51" s="41" t="s">
        <v>38</v>
      </c>
      <c r="B51" s="42"/>
      <c r="C51" s="42"/>
      <c r="D51" s="42"/>
      <c r="E51" s="19"/>
      <c r="F51" s="62">
        <v>0</v>
      </c>
      <c r="G51" s="63"/>
      <c r="H51" s="110"/>
      <c r="I51" s="150"/>
      <c r="J51" s="158"/>
    </row>
    <row r="52" spans="1:10" ht="12.75">
      <c r="A52" s="41" t="s">
        <v>39</v>
      </c>
      <c r="B52" s="42"/>
      <c r="C52" s="42"/>
      <c r="D52" s="42"/>
      <c r="E52" s="43"/>
      <c r="F52" s="111">
        <f>F50+F51</f>
        <v>29.8</v>
      </c>
      <c r="G52" s="112"/>
      <c r="H52" s="62"/>
      <c r="I52" s="150"/>
      <c r="J52" s="158"/>
    </row>
    <row r="53" spans="1:12" ht="12.75">
      <c r="A53" s="115" t="s">
        <v>40</v>
      </c>
      <c r="B53" s="116"/>
      <c r="C53" s="116"/>
      <c r="D53" s="116"/>
      <c r="E53" s="116"/>
      <c r="F53" s="116"/>
      <c r="G53" s="116"/>
      <c r="H53" s="116"/>
      <c r="I53" s="116"/>
      <c r="J53" s="112"/>
      <c r="L53" s="17"/>
    </row>
    <row r="54" spans="1:14" ht="12.75">
      <c r="A54" s="114" t="s">
        <v>41</v>
      </c>
      <c r="B54" s="114"/>
      <c r="C54" s="114"/>
      <c r="D54" s="114"/>
      <c r="E54" s="114"/>
      <c r="F54" s="117"/>
      <c r="G54" s="117"/>
      <c r="H54" s="136" t="s">
        <v>42</v>
      </c>
      <c r="I54" s="137"/>
      <c r="J54" s="138"/>
      <c r="N54" s="15"/>
    </row>
    <row r="55" spans="1:10" ht="12.75">
      <c r="A55" s="114" t="s">
        <v>43</v>
      </c>
      <c r="B55" s="114"/>
      <c r="C55" s="114"/>
      <c r="D55" s="114"/>
      <c r="E55" s="114"/>
      <c r="F55" s="117"/>
      <c r="G55" s="117"/>
      <c r="H55" s="139"/>
      <c r="I55" s="140"/>
      <c r="J55" s="141"/>
    </row>
    <row r="56" spans="1:10" ht="12.75">
      <c r="A56" s="114" t="s">
        <v>44</v>
      </c>
      <c r="B56" s="114"/>
      <c r="C56" s="114"/>
      <c r="D56" s="114"/>
      <c r="E56" s="114"/>
      <c r="F56" s="117"/>
      <c r="G56" s="117"/>
      <c r="H56" s="139"/>
      <c r="I56" s="140"/>
      <c r="J56" s="141"/>
    </row>
    <row r="57" spans="1:10" ht="12.75">
      <c r="A57" s="114" t="s">
        <v>47</v>
      </c>
      <c r="B57" s="114"/>
      <c r="C57" s="114"/>
      <c r="D57" s="114"/>
      <c r="E57" s="114"/>
      <c r="F57" s="117"/>
      <c r="G57" s="117"/>
      <c r="H57" s="139"/>
      <c r="I57" s="140"/>
      <c r="J57" s="141"/>
    </row>
    <row r="58" spans="1:10" ht="12.75">
      <c r="A58" s="114" t="s">
        <v>49</v>
      </c>
      <c r="B58" s="114"/>
      <c r="C58" s="114"/>
      <c r="D58" s="114"/>
      <c r="E58" s="114"/>
      <c r="F58" s="117"/>
      <c r="G58" s="117"/>
      <c r="H58" s="139"/>
      <c r="I58" s="140"/>
      <c r="J58" s="141"/>
    </row>
    <row r="59" spans="1:10" ht="12.75">
      <c r="A59" s="121" t="s">
        <v>81</v>
      </c>
      <c r="B59" s="84"/>
      <c r="C59" s="84"/>
      <c r="D59" s="84"/>
      <c r="E59" s="85"/>
      <c r="F59" s="124"/>
      <c r="G59" s="125"/>
      <c r="H59" s="139"/>
      <c r="I59" s="140"/>
      <c r="J59" s="141"/>
    </row>
    <row r="60" spans="1:10" ht="12.75">
      <c r="A60" s="114" t="s">
        <v>50</v>
      </c>
      <c r="B60" s="114"/>
      <c r="C60" s="114"/>
      <c r="D60" s="114"/>
      <c r="E60" s="114"/>
      <c r="F60" s="117"/>
      <c r="G60" s="117"/>
      <c r="H60" s="139"/>
      <c r="I60" s="140"/>
      <c r="J60" s="141"/>
    </row>
    <row r="61" spans="1:10" ht="12.75">
      <c r="A61" s="121" t="s">
        <v>45</v>
      </c>
      <c r="B61" s="122"/>
      <c r="C61" s="122"/>
      <c r="D61" s="122"/>
      <c r="E61" s="123"/>
      <c r="F61" s="124"/>
      <c r="G61" s="125"/>
      <c r="H61" s="139"/>
      <c r="I61" s="140"/>
      <c r="J61" s="141"/>
    </row>
    <row r="62" spans="1:10" ht="12.75">
      <c r="A62" s="30" t="s">
        <v>46</v>
      </c>
      <c r="B62" s="31"/>
      <c r="C62" s="31"/>
      <c r="D62" s="31"/>
      <c r="E62" s="32"/>
      <c r="F62" s="124"/>
      <c r="G62" s="125"/>
      <c r="H62" s="139"/>
      <c r="I62" s="140"/>
      <c r="J62" s="141"/>
    </row>
    <row r="63" spans="1:10" ht="12.75">
      <c r="A63" s="121" t="s">
        <v>48</v>
      </c>
      <c r="B63" s="122"/>
      <c r="C63" s="122"/>
      <c r="D63" s="122"/>
      <c r="E63" s="123"/>
      <c r="F63" s="124"/>
      <c r="G63" s="125"/>
      <c r="H63" s="139"/>
      <c r="I63" s="140"/>
      <c r="J63" s="141"/>
    </row>
    <row r="64" spans="1:10" ht="12.75">
      <c r="A64" s="121" t="s">
        <v>51</v>
      </c>
      <c r="B64" s="122"/>
      <c r="C64" s="122"/>
      <c r="D64" s="122"/>
      <c r="E64" s="123"/>
      <c r="F64" s="124"/>
      <c r="G64" s="125"/>
      <c r="H64" s="139"/>
      <c r="I64" s="140"/>
      <c r="J64" s="141"/>
    </row>
    <row r="65" spans="1:10" ht="27.75" customHeight="1">
      <c r="A65" s="133" t="s">
        <v>82</v>
      </c>
      <c r="B65" s="134"/>
      <c r="C65" s="134"/>
      <c r="D65" s="134"/>
      <c r="E65" s="135"/>
      <c r="F65" s="124"/>
      <c r="G65" s="125"/>
      <c r="H65" s="139"/>
      <c r="I65" s="140"/>
      <c r="J65" s="141"/>
    </row>
    <row r="66" spans="1:10" ht="12.75">
      <c r="A66" s="121" t="s">
        <v>53</v>
      </c>
      <c r="B66" s="122"/>
      <c r="C66" s="122"/>
      <c r="D66" s="122"/>
      <c r="E66" s="123"/>
      <c r="F66" s="128"/>
      <c r="G66" s="128"/>
      <c r="H66" s="139"/>
      <c r="I66" s="140"/>
      <c r="J66" s="141"/>
    </row>
    <row r="67" spans="1:10" ht="12.75">
      <c r="A67" s="129" t="s">
        <v>52</v>
      </c>
      <c r="B67" s="129"/>
      <c r="C67" s="129"/>
      <c r="D67" s="129"/>
      <c r="E67" s="129"/>
      <c r="F67" s="130">
        <f>F51*12*F7</f>
        <v>0</v>
      </c>
      <c r="G67" s="131"/>
      <c r="H67" s="142"/>
      <c r="I67" s="143"/>
      <c r="J67" s="144"/>
    </row>
    <row r="68" spans="1:10" ht="12.75">
      <c r="A68" s="41" t="s">
        <v>83</v>
      </c>
      <c r="B68" s="42"/>
      <c r="C68" s="42"/>
      <c r="D68" s="42"/>
      <c r="E68" s="43"/>
      <c r="F68" s="149">
        <f>F51</f>
        <v>0</v>
      </c>
      <c r="G68" s="149"/>
      <c r="H68" s="127"/>
      <c r="I68" s="127"/>
      <c r="J68" s="127"/>
    </row>
    <row r="71" spans="1:10" ht="12.75">
      <c r="A71" s="188"/>
      <c r="B71" s="188"/>
      <c r="C71" s="188"/>
      <c r="D71" s="188"/>
      <c r="E71" s="17"/>
      <c r="F71" s="17"/>
      <c r="G71" s="17"/>
      <c r="H71" s="64"/>
      <c r="I71" s="64"/>
      <c r="J71" s="64"/>
    </row>
  </sheetData>
  <sheetProtection/>
  <mergeCells count="145">
    <mergeCell ref="A68:E68"/>
    <mergeCell ref="F68:G68"/>
    <mergeCell ref="H68:J68"/>
    <mergeCell ref="A71:D71"/>
    <mergeCell ref="H71:J71"/>
    <mergeCell ref="A65:E65"/>
    <mergeCell ref="F65:G65"/>
    <mergeCell ref="A66:E66"/>
    <mergeCell ref="F66:G66"/>
    <mergeCell ref="A67:E67"/>
    <mergeCell ref="F67:G67"/>
    <mergeCell ref="A61:E61"/>
    <mergeCell ref="F61:G61"/>
    <mergeCell ref="F62:G62"/>
    <mergeCell ref="A63:E63"/>
    <mergeCell ref="F63:G63"/>
    <mergeCell ref="A64:E64"/>
    <mergeCell ref="F64:G64"/>
    <mergeCell ref="A58:E58"/>
    <mergeCell ref="F58:G58"/>
    <mergeCell ref="A59:E59"/>
    <mergeCell ref="F59:G59"/>
    <mergeCell ref="A60:E60"/>
    <mergeCell ref="F60:G60"/>
    <mergeCell ref="A53:J53"/>
    <mergeCell ref="A54:E54"/>
    <mergeCell ref="F54:G54"/>
    <mergeCell ref="H54:J67"/>
    <mergeCell ref="A55:E55"/>
    <mergeCell ref="F55:G55"/>
    <mergeCell ref="A56:E56"/>
    <mergeCell ref="F56:G56"/>
    <mergeCell ref="A57:E57"/>
    <mergeCell ref="F57:G57"/>
    <mergeCell ref="A51:D51"/>
    <mergeCell ref="F51:G51"/>
    <mergeCell ref="H51:J51"/>
    <mergeCell ref="A52:E52"/>
    <mergeCell ref="F52:G52"/>
    <mergeCell ref="H52:J52"/>
    <mergeCell ref="N47:O47"/>
    <mergeCell ref="A48:E49"/>
    <mergeCell ref="F48:G49"/>
    <mergeCell ref="H48:J49"/>
    <mergeCell ref="A50:E50"/>
    <mergeCell ref="F50:G50"/>
    <mergeCell ref="H50:J50"/>
    <mergeCell ref="A46:D46"/>
    <mergeCell ref="F46:G46"/>
    <mergeCell ref="H46:J46"/>
    <mergeCell ref="A47:D47"/>
    <mergeCell ref="F47:G47"/>
    <mergeCell ref="H47:J47"/>
    <mergeCell ref="A44:E44"/>
    <mergeCell ref="F44:G44"/>
    <mergeCell ref="H44:J44"/>
    <mergeCell ref="A45:E45"/>
    <mergeCell ref="F45:G45"/>
    <mergeCell ref="H45:J45"/>
    <mergeCell ref="A40:D40"/>
    <mergeCell ref="F40:G42"/>
    <mergeCell ref="H40:J40"/>
    <mergeCell ref="H41:J41"/>
    <mergeCell ref="H42:J42"/>
    <mergeCell ref="A43:E43"/>
    <mergeCell ref="F43:G43"/>
    <mergeCell ref="H43:J43"/>
    <mergeCell ref="A38:E38"/>
    <mergeCell ref="F38:G38"/>
    <mergeCell ref="H38:J38"/>
    <mergeCell ref="A39:D39"/>
    <mergeCell ref="F39:G39"/>
    <mergeCell ref="H39:J39"/>
    <mergeCell ref="A36:E36"/>
    <mergeCell ref="F36:G36"/>
    <mergeCell ref="H36:J36"/>
    <mergeCell ref="A37:E37"/>
    <mergeCell ref="F37:G37"/>
    <mergeCell ref="H37:J37"/>
    <mergeCell ref="A34:E34"/>
    <mergeCell ref="F34:G34"/>
    <mergeCell ref="H34:J34"/>
    <mergeCell ref="A35:E35"/>
    <mergeCell ref="F35:G35"/>
    <mergeCell ref="H35:J35"/>
    <mergeCell ref="A32:D32"/>
    <mergeCell ref="F32:G32"/>
    <mergeCell ref="H32:J32"/>
    <mergeCell ref="A33:E33"/>
    <mergeCell ref="F33:G33"/>
    <mergeCell ref="H33:J33"/>
    <mergeCell ref="A26:E28"/>
    <mergeCell ref="F26:G27"/>
    <mergeCell ref="H26:J28"/>
    <mergeCell ref="A29:E31"/>
    <mergeCell ref="F29:G30"/>
    <mergeCell ref="H29:J31"/>
    <mergeCell ref="A23:E23"/>
    <mergeCell ref="F23:G23"/>
    <mergeCell ref="H23:J23"/>
    <mergeCell ref="A24:E25"/>
    <mergeCell ref="F24:G25"/>
    <mergeCell ref="H24:J25"/>
    <mergeCell ref="H18:J18"/>
    <mergeCell ref="A19:E19"/>
    <mergeCell ref="F19:G22"/>
    <mergeCell ref="H19:J19"/>
    <mergeCell ref="A20:E20"/>
    <mergeCell ref="H20:J20"/>
    <mergeCell ref="A21:E21"/>
    <mergeCell ref="H21:J21"/>
    <mergeCell ref="A22:E22"/>
    <mergeCell ref="H22:J22"/>
    <mergeCell ref="A13:E13"/>
    <mergeCell ref="H13:J13"/>
    <mergeCell ref="A14:E14"/>
    <mergeCell ref="F14:G18"/>
    <mergeCell ref="H14:J14"/>
    <mergeCell ref="A15:E16"/>
    <mergeCell ref="H15:J16"/>
    <mergeCell ref="A17:E17"/>
    <mergeCell ref="H17:J17"/>
    <mergeCell ref="A18:E18"/>
    <mergeCell ref="A9:E9"/>
    <mergeCell ref="F9:G9"/>
    <mergeCell ref="H9:J9"/>
    <mergeCell ref="A10:E10"/>
    <mergeCell ref="F10:G13"/>
    <mergeCell ref="H10:J10"/>
    <mergeCell ref="A11:E11"/>
    <mergeCell ref="H11:J11"/>
    <mergeCell ref="A12:E12"/>
    <mergeCell ref="H12:J12"/>
    <mergeCell ref="A7:E7"/>
    <mergeCell ref="F7:G7"/>
    <mergeCell ref="H7:J7"/>
    <mergeCell ref="A8:E8"/>
    <mergeCell ref="F8:G8"/>
    <mergeCell ref="H8:J8"/>
    <mergeCell ref="A2:J2"/>
    <mergeCell ref="A3:J3"/>
    <mergeCell ref="A4:J4"/>
    <mergeCell ref="A5:E6"/>
    <mergeCell ref="F5:G6"/>
    <mergeCell ref="H5:J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2:L61"/>
  <sheetViews>
    <sheetView zoomScalePageLayoutView="0" workbookViewId="0" topLeftCell="A31">
      <selection activeCell="L17" sqref="L17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0.8515625" style="0" bestFit="1" customWidth="1"/>
  </cols>
  <sheetData>
    <row r="2" spans="1:10" ht="12.75">
      <c r="A2" s="64" t="s">
        <v>88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2.75">
      <c r="A3" s="64" t="s">
        <v>96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2.75">
      <c r="A4" s="65"/>
      <c r="B4" s="65"/>
      <c r="C4" s="65"/>
      <c r="D4" s="65"/>
      <c r="E4" s="65"/>
      <c r="F4" s="65"/>
      <c r="G4" s="65"/>
      <c r="H4" s="65"/>
      <c r="I4" s="65"/>
      <c r="J4" s="65"/>
    </row>
    <row r="5" spans="1:10" ht="12.75">
      <c r="A5" s="66" t="s">
        <v>0</v>
      </c>
      <c r="B5" s="67"/>
      <c r="C5" s="67"/>
      <c r="D5" s="67"/>
      <c r="E5" s="68"/>
      <c r="F5" s="72" t="s">
        <v>1</v>
      </c>
      <c r="G5" s="73"/>
      <c r="H5" s="66" t="s">
        <v>2</v>
      </c>
      <c r="I5" s="67"/>
      <c r="J5" s="68"/>
    </row>
    <row r="6" spans="1:10" ht="12.75">
      <c r="A6" s="69"/>
      <c r="B6" s="70"/>
      <c r="C6" s="70"/>
      <c r="D6" s="70"/>
      <c r="E6" s="71"/>
      <c r="F6" s="74"/>
      <c r="G6" s="75"/>
      <c r="H6" s="69"/>
      <c r="I6" s="70"/>
      <c r="J6" s="71"/>
    </row>
    <row r="7" spans="1:10" ht="12.75">
      <c r="A7" s="76"/>
      <c r="B7" s="76"/>
      <c r="C7" s="76"/>
      <c r="D7" s="76"/>
      <c r="E7" s="77"/>
      <c r="F7" s="78"/>
      <c r="G7" s="79"/>
      <c r="H7" s="80"/>
      <c r="I7" s="81"/>
      <c r="J7" s="82"/>
    </row>
    <row r="8" spans="1:10" ht="12.75">
      <c r="A8" s="76" t="s">
        <v>3</v>
      </c>
      <c r="B8" s="76"/>
      <c r="C8" s="76"/>
      <c r="D8" s="76"/>
      <c r="E8" s="77"/>
      <c r="F8" s="78">
        <v>4327.2</v>
      </c>
      <c r="G8" s="79"/>
      <c r="H8" s="80"/>
      <c r="I8" s="81"/>
      <c r="J8" s="82"/>
    </row>
    <row r="9" spans="1:10" ht="12.75">
      <c r="A9" s="76" t="s">
        <v>4</v>
      </c>
      <c r="B9" s="76"/>
      <c r="C9" s="76"/>
      <c r="D9" s="76"/>
      <c r="E9" s="77"/>
      <c r="F9" s="78"/>
      <c r="G9" s="152"/>
      <c r="H9" s="80"/>
      <c r="I9" s="81"/>
      <c r="J9" s="82"/>
    </row>
    <row r="10" spans="1:10" ht="12.75">
      <c r="A10" s="86" t="s">
        <v>5</v>
      </c>
      <c r="B10" s="86"/>
      <c r="C10" s="86"/>
      <c r="D10" s="86"/>
      <c r="E10" s="86"/>
      <c r="F10" s="87">
        <v>3.5</v>
      </c>
      <c r="G10" s="88"/>
      <c r="H10" s="44"/>
      <c r="I10" s="46"/>
      <c r="J10" s="45"/>
    </row>
    <row r="11" spans="1:10" ht="12.75">
      <c r="A11" s="57" t="s">
        <v>6</v>
      </c>
      <c r="B11" s="58"/>
      <c r="C11" s="58"/>
      <c r="D11" s="58"/>
      <c r="E11" s="58"/>
      <c r="F11" s="89"/>
      <c r="G11" s="90"/>
      <c r="H11" s="38" t="s">
        <v>77</v>
      </c>
      <c r="I11" s="39"/>
      <c r="J11" s="40"/>
    </row>
    <row r="12" spans="1:10" ht="12.75">
      <c r="A12" s="83" t="s">
        <v>8</v>
      </c>
      <c r="B12" s="84"/>
      <c r="C12" s="84"/>
      <c r="D12" s="84"/>
      <c r="E12" s="84"/>
      <c r="F12" s="89"/>
      <c r="G12" s="90"/>
      <c r="H12" s="44" t="s">
        <v>9</v>
      </c>
      <c r="I12" s="46"/>
      <c r="J12" s="45"/>
    </row>
    <row r="13" spans="1:10" ht="12.75">
      <c r="A13" s="41" t="s">
        <v>11</v>
      </c>
      <c r="B13" s="42"/>
      <c r="C13" s="42"/>
      <c r="D13" s="42"/>
      <c r="E13" s="43"/>
      <c r="F13" s="87">
        <v>4.82</v>
      </c>
      <c r="G13" s="88"/>
      <c r="H13" s="44"/>
      <c r="I13" s="46"/>
      <c r="J13" s="45"/>
    </row>
    <row r="14" spans="1:10" ht="12.75">
      <c r="A14" s="48" t="s">
        <v>12</v>
      </c>
      <c r="B14" s="49"/>
      <c r="C14" s="49"/>
      <c r="D14" s="49"/>
      <c r="E14" s="50"/>
      <c r="F14" s="89"/>
      <c r="G14" s="90"/>
      <c r="H14" s="87" t="s">
        <v>13</v>
      </c>
      <c r="I14" s="93"/>
      <c r="J14" s="88"/>
    </row>
    <row r="15" spans="1:10" ht="12.75">
      <c r="A15" s="54"/>
      <c r="B15" s="55"/>
      <c r="C15" s="55"/>
      <c r="D15" s="55"/>
      <c r="E15" s="56"/>
      <c r="F15" s="89"/>
      <c r="G15" s="90"/>
      <c r="H15" s="91"/>
      <c r="I15" s="94"/>
      <c r="J15" s="92"/>
    </row>
    <row r="16" spans="1:10" ht="12.75">
      <c r="A16" s="83" t="s">
        <v>14</v>
      </c>
      <c r="B16" s="84"/>
      <c r="C16" s="84"/>
      <c r="D16" s="84"/>
      <c r="E16" s="85"/>
      <c r="F16" s="89"/>
      <c r="G16" s="90"/>
      <c r="H16" s="44" t="s">
        <v>15</v>
      </c>
      <c r="I16" s="46"/>
      <c r="J16" s="45"/>
    </row>
    <row r="17" spans="1:10" ht="12.75">
      <c r="A17" s="83" t="s">
        <v>16</v>
      </c>
      <c r="B17" s="84"/>
      <c r="C17" s="84"/>
      <c r="D17" s="84"/>
      <c r="E17" s="85"/>
      <c r="F17" s="91"/>
      <c r="G17" s="92"/>
      <c r="H17" s="44" t="s">
        <v>17</v>
      </c>
      <c r="I17" s="46"/>
      <c r="J17" s="45"/>
    </row>
    <row r="18" spans="1:10" ht="12.75">
      <c r="A18" s="97" t="s">
        <v>18</v>
      </c>
      <c r="B18" s="98"/>
      <c r="C18" s="98"/>
      <c r="D18" s="98"/>
      <c r="E18" s="99"/>
      <c r="F18" s="87">
        <v>0.46</v>
      </c>
      <c r="G18" s="88"/>
      <c r="H18" s="46"/>
      <c r="I18" s="46"/>
      <c r="J18" s="45"/>
    </row>
    <row r="19" spans="1:10" ht="12.75">
      <c r="A19" s="83" t="s">
        <v>19</v>
      </c>
      <c r="B19" s="84"/>
      <c r="C19" s="84"/>
      <c r="D19" s="84"/>
      <c r="E19" s="85"/>
      <c r="F19" s="89"/>
      <c r="G19" s="90"/>
      <c r="H19" s="46"/>
      <c r="I19" s="46"/>
      <c r="J19" s="45"/>
    </row>
    <row r="20" spans="1:10" ht="12.75">
      <c r="A20" s="100" t="s">
        <v>20</v>
      </c>
      <c r="B20" s="101"/>
      <c r="C20" s="101"/>
      <c r="D20" s="101"/>
      <c r="E20" s="102"/>
      <c r="F20" s="89"/>
      <c r="G20" s="90"/>
      <c r="H20" s="46" t="s">
        <v>90</v>
      </c>
      <c r="I20" s="46"/>
      <c r="J20" s="45"/>
    </row>
    <row r="21" spans="1:10" ht="12.75">
      <c r="A21" s="83" t="s">
        <v>22</v>
      </c>
      <c r="B21" s="84"/>
      <c r="C21" s="84"/>
      <c r="D21" s="84"/>
      <c r="E21" s="85"/>
      <c r="F21" s="89"/>
      <c r="G21" s="90"/>
      <c r="H21" s="87"/>
      <c r="I21" s="93"/>
      <c r="J21" s="88"/>
    </row>
    <row r="22" spans="1:10" ht="12.75">
      <c r="A22" s="41" t="s">
        <v>23</v>
      </c>
      <c r="B22" s="42"/>
      <c r="C22" s="42"/>
      <c r="D22" s="42"/>
      <c r="E22" s="43"/>
      <c r="F22" s="47">
        <f>F23+F25+F28+F31</f>
        <v>8.35</v>
      </c>
      <c r="G22" s="47"/>
      <c r="H22" s="44"/>
      <c r="I22" s="46"/>
      <c r="J22" s="45"/>
    </row>
    <row r="23" spans="1:10" ht="12.75">
      <c r="A23" s="48" t="s">
        <v>24</v>
      </c>
      <c r="B23" s="49"/>
      <c r="C23" s="49"/>
      <c r="D23" s="49"/>
      <c r="E23" s="50"/>
      <c r="F23" s="47">
        <v>2.43</v>
      </c>
      <c r="G23" s="47"/>
      <c r="H23" s="87" t="s">
        <v>25</v>
      </c>
      <c r="I23" s="93"/>
      <c r="J23" s="88"/>
    </row>
    <row r="24" spans="1:10" ht="27" customHeight="1">
      <c r="A24" s="54"/>
      <c r="B24" s="55"/>
      <c r="C24" s="55"/>
      <c r="D24" s="55"/>
      <c r="E24" s="56"/>
      <c r="F24" s="47"/>
      <c r="G24" s="47"/>
      <c r="H24" s="91"/>
      <c r="I24" s="94"/>
      <c r="J24" s="92"/>
    </row>
    <row r="25" spans="1:10" ht="12.75" customHeight="1">
      <c r="A25" s="48" t="s">
        <v>93</v>
      </c>
      <c r="B25" s="49"/>
      <c r="C25" s="49"/>
      <c r="D25" s="49"/>
      <c r="E25" s="50"/>
      <c r="F25" s="47">
        <v>4.13</v>
      </c>
      <c r="G25" s="47"/>
      <c r="H25" s="95" t="str">
        <f>H23</f>
        <v>Круглосуточно</v>
      </c>
      <c r="I25" s="93"/>
      <c r="J25" s="88"/>
    </row>
    <row r="26" spans="1:10" ht="11.25" customHeight="1">
      <c r="A26" s="51"/>
      <c r="B26" s="52"/>
      <c r="C26" s="52"/>
      <c r="D26" s="52"/>
      <c r="E26" s="53"/>
      <c r="F26" s="47"/>
      <c r="G26" s="47"/>
      <c r="H26" s="89"/>
      <c r="I26" s="96"/>
      <c r="J26" s="90"/>
    </row>
    <row r="27" spans="1:10" ht="12.75" hidden="1">
      <c r="A27" s="54"/>
      <c r="B27" s="55"/>
      <c r="C27" s="55"/>
      <c r="D27" s="55"/>
      <c r="E27" s="56"/>
      <c r="F27" s="47"/>
      <c r="G27" s="47"/>
      <c r="H27" s="91"/>
      <c r="I27" s="94"/>
      <c r="J27" s="92"/>
    </row>
    <row r="28" spans="1:10" ht="12.75">
      <c r="A28" s="48" t="s">
        <v>94</v>
      </c>
      <c r="B28" s="49"/>
      <c r="C28" s="49"/>
      <c r="D28" s="49"/>
      <c r="E28" s="50"/>
      <c r="F28" s="89">
        <v>1.39</v>
      </c>
      <c r="G28" s="90"/>
      <c r="H28" s="87" t="str">
        <f>H25</f>
        <v>Круглосуточно</v>
      </c>
      <c r="I28" s="93"/>
      <c r="J28" s="88"/>
    </row>
    <row r="29" spans="1:10" ht="12.75">
      <c r="A29" s="51"/>
      <c r="B29" s="52"/>
      <c r="C29" s="52"/>
      <c r="D29" s="52"/>
      <c r="E29" s="53"/>
      <c r="F29" s="89"/>
      <c r="G29" s="90"/>
      <c r="H29" s="89"/>
      <c r="I29" s="96"/>
      <c r="J29" s="90"/>
    </row>
    <row r="30" spans="1:10" ht="0.75" customHeight="1">
      <c r="A30" s="54"/>
      <c r="B30" s="55"/>
      <c r="C30" s="55"/>
      <c r="D30" s="55"/>
      <c r="E30" s="56"/>
      <c r="F30" s="22"/>
      <c r="G30" s="23"/>
      <c r="H30" s="91"/>
      <c r="I30" s="94"/>
      <c r="J30" s="92"/>
    </row>
    <row r="31" spans="1:10" ht="13.5" customHeight="1">
      <c r="A31" s="57" t="s">
        <v>89</v>
      </c>
      <c r="B31" s="58"/>
      <c r="C31" s="58"/>
      <c r="D31" s="58"/>
      <c r="E31" s="59"/>
      <c r="F31" s="60">
        <v>0.4</v>
      </c>
      <c r="G31" s="61"/>
      <c r="H31" s="38" t="str">
        <f>H28</f>
        <v>Круглосуточно</v>
      </c>
      <c r="I31" s="39"/>
      <c r="J31" s="40"/>
    </row>
    <row r="32" spans="1:10" ht="12.75">
      <c r="A32" s="41" t="s">
        <v>27</v>
      </c>
      <c r="B32" s="42"/>
      <c r="C32" s="42"/>
      <c r="D32" s="42"/>
      <c r="E32" s="43"/>
      <c r="F32" s="44">
        <v>0.09</v>
      </c>
      <c r="G32" s="45"/>
      <c r="H32" s="44" t="s">
        <v>92</v>
      </c>
      <c r="I32" s="46"/>
      <c r="J32" s="45"/>
    </row>
    <row r="33" spans="1:10" ht="12.75">
      <c r="A33" s="41" t="s">
        <v>29</v>
      </c>
      <c r="B33" s="42"/>
      <c r="C33" s="42"/>
      <c r="D33" s="42"/>
      <c r="E33" s="43"/>
      <c r="F33" s="44">
        <v>1.22</v>
      </c>
      <c r="G33" s="45"/>
      <c r="H33" s="44" t="str">
        <f>H32</f>
        <v>Ежемесячно</v>
      </c>
      <c r="I33" s="46"/>
      <c r="J33" s="45"/>
    </row>
    <row r="34" spans="1:10" ht="12.75">
      <c r="A34" s="107" t="s">
        <v>65</v>
      </c>
      <c r="B34" s="108"/>
      <c r="C34" s="108"/>
      <c r="D34" s="108"/>
      <c r="E34" s="109"/>
      <c r="F34" s="60">
        <v>2.54</v>
      </c>
      <c r="G34" s="61"/>
      <c r="H34" s="110" t="s">
        <v>7</v>
      </c>
      <c r="I34" s="46"/>
      <c r="J34" s="45"/>
    </row>
    <row r="35" spans="1:11" ht="12.75">
      <c r="A35" s="41" t="s">
        <v>66</v>
      </c>
      <c r="B35" s="42"/>
      <c r="C35" s="42"/>
      <c r="D35" s="42"/>
      <c r="E35" s="43"/>
      <c r="F35" s="80">
        <v>0.23</v>
      </c>
      <c r="G35" s="82"/>
      <c r="H35" s="44" t="s">
        <v>31</v>
      </c>
      <c r="I35" s="46"/>
      <c r="J35" s="45"/>
      <c r="K35" s="7"/>
    </row>
    <row r="36" spans="1:10" ht="12.75">
      <c r="A36" s="41" t="s">
        <v>32</v>
      </c>
      <c r="B36" s="42"/>
      <c r="C36" s="42"/>
      <c r="D36" s="42"/>
      <c r="E36" s="43"/>
      <c r="F36" s="44">
        <v>2.97</v>
      </c>
      <c r="G36" s="45"/>
      <c r="H36" s="44"/>
      <c r="I36" s="46"/>
      <c r="J36" s="45"/>
    </row>
    <row r="37" spans="1:10" ht="12.75">
      <c r="A37" s="41" t="s">
        <v>97</v>
      </c>
      <c r="B37" s="42"/>
      <c r="C37" s="42"/>
      <c r="D37" s="42"/>
      <c r="E37" s="43"/>
      <c r="F37" s="44">
        <v>0.82</v>
      </c>
      <c r="G37" s="45"/>
      <c r="H37" s="44"/>
      <c r="I37" s="46"/>
      <c r="J37" s="45"/>
    </row>
    <row r="38" spans="1:10" ht="12.75">
      <c r="A38" s="41" t="s">
        <v>58</v>
      </c>
      <c r="B38" s="42"/>
      <c r="C38" s="42"/>
      <c r="D38" s="42"/>
      <c r="E38" s="43"/>
      <c r="F38" s="87">
        <v>2.43</v>
      </c>
      <c r="G38" s="88"/>
      <c r="H38" s="44"/>
      <c r="I38" s="46"/>
      <c r="J38" s="45"/>
    </row>
    <row r="39" spans="1:10" ht="12.75">
      <c r="A39" s="5" t="s">
        <v>59</v>
      </c>
      <c r="B39" s="3"/>
      <c r="C39" s="3"/>
      <c r="D39" s="3"/>
      <c r="E39" s="4"/>
      <c r="F39" s="89"/>
      <c r="G39" s="90"/>
      <c r="H39" s="44" t="s">
        <v>28</v>
      </c>
      <c r="I39" s="46"/>
      <c r="J39" s="45"/>
    </row>
    <row r="40" spans="1:10" ht="12.75">
      <c r="A40" s="5" t="s">
        <v>60</v>
      </c>
      <c r="B40" s="3"/>
      <c r="C40" s="3"/>
      <c r="D40" s="3"/>
      <c r="E40" s="4"/>
      <c r="F40" s="91"/>
      <c r="G40" s="92"/>
      <c r="H40" s="44" t="s">
        <v>91</v>
      </c>
      <c r="I40" s="46"/>
      <c r="J40" s="45"/>
    </row>
    <row r="41" spans="1:10" ht="12.75">
      <c r="A41" s="41" t="s">
        <v>68</v>
      </c>
      <c r="B41" s="42"/>
      <c r="C41" s="42"/>
      <c r="D41" s="42"/>
      <c r="E41" s="43"/>
      <c r="F41" s="60">
        <v>0.9</v>
      </c>
      <c r="G41" s="61"/>
      <c r="H41" s="44" t="str">
        <f>H33</f>
        <v>Ежемесячно</v>
      </c>
      <c r="I41" s="46"/>
      <c r="J41" s="45"/>
    </row>
    <row r="42" spans="1:10" ht="12.75">
      <c r="A42" s="41" t="s">
        <v>72</v>
      </c>
      <c r="B42" s="42"/>
      <c r="C42" s="42"/>
      <c r="D42" s="42"/>
      <c r="E42" s="43"/>
      <c r="F42" s="80">
        <v>0.64</v>
      </c>
      <c r="G42" s="82"/>
      <c r="H42" s="44" t="str">
        <f>H41</f>
        <v>Ежемесячно</v>
      </c>
      <c r="I42" s="46"/>
      <c r="J42" s="45"/>
    </row>
    <row r="43" spans="1:10" ht="12.75">
      <c r="A43" s="41" t="s">
        <v>37</v>
      </c>
      <c r="B43" s="42"/>
      <c r="C43" s="42"/>
      <c r="D43" s="42"/>
      <c r="E43" s="43"/>
      <c r="F43" s="105">
        <f>F42+F41+F38+F37+F36+F35+F34+F33+F32+F22+F18+F13+F10</f>
        <v>28.970000000000002</v>
      </c>
      <c r="G43" s="82"/>
      <c r="H43" s="44"/>
      <c r="I43" s="46"/>
      <c r="J43" s="45"/>
    </row>
    <row r="44" spans="1:11" ht="12.75">
      <c r="A44" s="41" t="s">
        <v>38</v>
      </c>
      <c r="B44" s="42"/>
      <c r="C44" s="42"/>
      <c r="D44" s="42"/>
      <c r="E44" s="43"/>
      <c r="F44" s="113">
        <v>1.59</v>
      </c>
      <c r="G44" s="189"/>
      <c r="H44" s="44"/>
      <c r="I44" s="46"/>
      <c r="J44" s="45"/>
      <c r="K44" s="7"/>
    </row>
    <row r="45" spans="1:10" ht="12.75">
      <c r="A45" s="41" t="s">
        <v>39</v>
      </c>
      <c r="B45" s="42"/>
      <c r="C45" s="42"/>
      <c r="D45" s="42"/>
      <c r="E45" s="43"/>
      <c r="F45" s="111">
        <f>SUM(F43:F44)</f>
        <v>30.560000000000002</v>
      </c>
      <c r="G45" s="112"/>
      <c r="H45" s="113"/>
      <c r="I45" s="46"/>
      <c r="J45" s="45"/>
    </row>
    <row r="46" spans="1:12" ht="12.75">
      <c r="A46" s="115" t="s">
        <v>40</v>
      </c>
      <c r="B46" s="116"/>
      <c r="C46" s="116"/>
      <c r="D46" s="116"/>
      <c r="E46" s="116"/>
      <c r="F46" s="116"/>
      <c r="G46" s="116"/>
      <c r="H46" s="116"/>
      <c r="I46" s="116"/>
      <c r="J46" s="112"/>
      <c r="L46" s="21"/>
    </row>
    <row r="47" spans="1:10" ht="12.75">
      <c r="A47" s="114" t="s">
        <v>41</v>
      </c>
      <c r="B47" s="114"/>
      <c r="C47" s="114"/>
      <c r="D47" s="114"/>
      <c r="E47" s="114"/>
      <c r="F47" s="117"/>
      <c r="G47" s="117"/>
      <c r="H47" s="136" t="s">
        <v>42</v>
      </c>
      <c r="I47" s="137"/>
      <c r="J47" s="138"/>
    </row>
    <row r="48" spans="1:10" ht="12.75">
      <c r="A48" s="114" t="s">
        <v>43</v>
      </c>
      <c r="B48" s="114"/>
      <c r="C48" s="114"/>
      <c r="D48" s="114"/>
      <c r="E48" s="114"/>
      <c r="F48" s="117"/>
      <c r="G48" s="117"/>
      <c r="H48" s="139"/>
      <c r="I48" s="140"/>
      <c r="J48" s="141"/>
    </row>
    <row r="49" spans="1:12" ht="12.75">
      <c r="A49" s="114" t="s">
        <v>44</v>
      </c>
      <c r="B49" s="114"/>
      <c r="C49" s="114"/>
      <c r="D49" s="114"/>
      <c r="E49" s="114"/>
      <c r="F49" s="117"/>
      <c r="G49" s="117"/>
      <c r="H49" s="139"/>
      <c r="I49" s="140"/>
      <c r="J49" s="141"/>
      <c r="L49" s="16"/>
    </row>
    <row r="50" spans="1:10" ht="12.75">
      <c r="A50" s="114" t="s">
        <v>47</v>
      </c>
      <c r="B50" s="114"/>
      <c r="C50" s="114"/>
      <c r="D50" s="114"/>
      <c r="E50" s="114"/>
      <c r="F50" s="117"/>
      <c r="G50" s="117"/>
      <c r="H50" s="139"/>
      <c r="I50" s="140"/>
      <c r="J50" s="141"/>
    </row>
    <row r="51" spans="1:10" ht="12.75">
      <c r="A51" s="114" t="s">
        <v>49</v>
      </c>
      <c r="B51" s="114"/>
      <c r="C51" s="114"/>
      <c r="D51" s="114"/>
      <c r="E51" s="114"/>
      <c r="F51" s="117"/>
      <c r="G51" s="117"/>
      <c r="H51" s="139"/>
      <c r="I51" s="140"/>
      <c r="J51" s="141"/>
    </row>
    <row r="52" spans="1:10" ht="12.75">
      <c r="A52" s="121" t="s">
        <v>81</v>
      </c>
      <c r="B52" s="84"/>
      <c r="C52" s="84"/>
      <c r="D52" s="84"/>
      <c r="E52" s="85"/>
      <c r="F52" s="124"/>
      <c r="G52" s="125"/>
      <c r="H52" s="139"/>
      <c r="I52" s="140"/>
      <c r="J52" s="141"/>
    </row>
    <row r="53" spans="1:10" ht="12.75">
      <c r="A53" s="114" t="s">
        <v>50</v>
      </c>
      <c r="B53" s="114"/>
      <c r="C53" s="114"/>
      <c r="D53" s="114"/>
      <c r="E53" s="114"/>
      <c r="F53" s="117"/>
      <c r="G53" s="117"/>
      <c r="H53" s="139"/>
      <c r="I53" s="140"/>
      <c r="J53" s="141"/>
    </row>
    <row r="54" spans="1:10" ht="12.75">
      <c r="A54" s="121" t="s">
        <v>45</v>
      </c>
      <c r="B54" s="122"/>
      <c r="C54" s="122"/>
      <c r="D54" s="122"/>
      <c r="E54" s="123"/>
      <c r="F54" s="124"/>
      <c r="G54" s="125"/>
      <c r="H54" s="139"/>
      <c r="I54" s="140"/>
      <c r="J54" s="141"/>
    </row>
    <row r="55" spans="1:12" ht="12.75">
      <c r="A55" s="121" t="s">
        <v>46</v>
      </c>
      <c r="B55" s="122"/>
      <c r="C55" s="122"/>
      <c r="D55" s="122"/>
      <c r="E55" s="123"/>
      <c r="F55" s="124"/>
      <c r="G55" s="125"/>
      <c r="H55" s="139"/>
      <c r="I55" s="140"/>
      <c r="J55" s="141"/>
      <c r="L55" s="6"/>
    </row>
    <row r="56" spans="1:10" ht="12.75">
      <c r="A56" s="121" t="s">
        <v>48</v>
      </c>
      <c r="B56" s="122"/>
      <c r="C56" s="122"/>
      <c r="D56" s="122"/>
      <c r="E56" s="123"/>
      <c r="F56" s="124"/>
      <c r="G56" s="125"/>
      <c r="H56" s="139"/>
      <c r="I56" s="140"/>
      <c r="J56" s="141"/>
    </row>
    <row r="57" spans="1:10" ht="12.75">
      <c r="A57" s="121" t="s">
        <v>51</v>
      </c>
      <c r="B57" s="122"/>
      <c r="C57" s="122"/>
      <c r="D57" s="122"/>
      <c r="E57" s="123"/>
      <c r="F57" s="124"/>
      <c r="G57" s="125"/>
      <c r="H57" s="139"/>
      <c r="I57" s="140"/>
      <c r="J57" s="141"/>
    </row>
    <row r="58" spans="1:12" ht="25.5" customHeight="1">
      <c r="A58" s="133" t="s">
        <v>82</v>
      </c>
      <c r="B58" s="134"/>
      <c r="C58" s="134"/>
      <c r="D58" s="134"/>
      <c r="E58" s="135"/>
      <c r="F58" s="124"/>
      <c r="G58" s="125"/>
      <c r="H58" s="139"/>
      <c r="I58" s="140"/>
      <c r="J58" s="141"/>
      <c r="L58" s="6"/>
    </row>
    <row r="59" spans="1:10" ht="12.75">
      <c r="A59" s="121" t="s">
        <v>53</v>
      </c>
      <c r="B59" s="122"/>
      <c r="C59" s="122"/>
      <c r="D59" s="122"/>
      <c r="E59" s="123"/>
      <c r="F59" s="128"/>
      <c r="G59" s="128"/>
      <c r="H59" s="139"/>
      <c r="I59" s="140"/>
      <c r="J59" s="141"/>
    </row>
    <row r="60" spans="1:10" ht="12.75">
      <c r="A60" s="129" t="s">
        <v>52</v>
      </c>
      <c r="B60" s="129"/>
      <c r="C60" s="129"/>
      <c r="D60" s="129"/>
      <c r="E60" s="129"/>
      <c r="F60" s="130">
        <f>F44*12*F8</f>
        <v>82562.97600000001</v>
      </c>
      <c r="G60" s="131"/>
      <c r="H60" s="142"/>
      <c r="I60" s="143"/>
      <c r="J60" s="144"/>
    </row>
    <row r="61" spans="1:10" ht="12.75">
      <c r="A61" s="41" t="s">
        <v>83</v>
      </c>
      <c r="B61" s="42"/>
      <c r="C61" s="42"/>
      <c r="D61" s="42"/>
      <c r="E61" s="43"/>
      <c r="F61" s="149">
        <f>F60/12/F8</f>
        <v>1.59</v>
      </c>
      <c r="G61" s="149"/>
      <c r="H61" s="127"/>
      <c r="I61" s="127"/>
      <c r="J61" s="127"/>
    </row>
  </sheetData>
  <sheetProtection/>
  <mergeCells count="126">
    <mergeCell ref="A60:E60"/>
    <mergeCell ref="F60:G60"/>
    <mergeCell ref="A61:E61"/>
    <mergeCell ref="F61:G61"/>
    <mergeCell ref="H61:J61"/>
    <mergeCell ref="A57:E57"/>
    <mergeCell ref="F57:G57"/>
    <mergeCell ref="A58:E58"/>
    <mergeCell ref="F58:G58"/>
    <mergeCell ref="A59:E59"/>
    <mergeCell ref="F59:G59"/>
    <mergeCell ref="A54:E54"/>
    <mergeCell ref="F54:G54"/>
    <mergeCell ref="A55:E55"/>
    <mergeCell ref="F55:G55"/>
    <mergeCell ref="A56:E56"/>
    <mergeCell ref="F56:G56"/>
    <mergeCell ref="A51:E51"/>
    <mergeCell ref="F51:G51"/>
    <mergeCell ref="A52:E52"/>
    <mergeCell ref="F52:G52"/>
    <mergeCell ref="A53:E53"/>
    <mergeCell ref="F53:G53"/>
    <mergeCell ref="A46:J46"/>
    <mergeCell ref="A47:E47"/>
    <mergeCell ref="F47:G47"/>
    <mergeCell ref="H47:J60"/>
    <mergeCell ref="A48:E48"/>
    <mergeCell ref="F48:G48"/>
    <mergeCell ref="A49:E49"/>
    <mergeCell ref="F49:G49"/>
    <mergeCell ref="A50:E50"/>
    <mergeCell ref="F50:G50"/>
    <mergeCell ref="A44:E44"/>
    <mergeCell ref="F44:G44"/>
    <mergeCell ref="H44:J44"/>
    <mergeCell ref="A45:E45"/>
    <mergeCell ref="F45:G45"/>
    <mergeCell ref="H45:J45"/>
    <mergeCell ref="A43:E43"/>
    <mergeCell ref="F43:G43"/>
    <mergeCell ref="H43:J43"/>
    <mergeCell ref="A41:E41"/>
    <mergeCell ref="F41:G41"/>
    <mergeCell ref="H41:J41"/>
    <mergeCell ref="A42:E42"/>
    <mergeCell ref="F42:G42"/>
    <mergeCell ref="H42:J42"/>
    <mergeCell ref="A36:E36"/>
    <mergeCell ref="F36:G36"/>
    <mergeCell ref="H36:J36"/>
    <mergeCell ref="F38:G40"/>
    <mergeCell ref="H38:J38"/>
    <mergeCell ref="H39:J39"/>
    <mergeCell ref="H40:J40"/>
    <mergeCell ref="A34:E34"/>
    <mergeCell ref="F34:G34"/>
    <mergeCell ref="H34:J34"/>
    <mergeCell ref="A35:E35"/>
    <mergeCell ref="F35:G35"/>
    <mergeCell ref="H35:J35"/>
    <mergeCell ref="H28:J30"/>
    <mergeCell ref="F22:G22"/>
    <mergeCell ref="A32:E32"/>
    <mergeCell ref="F32:G32"/>
    <mergeCell ref="H32:J32"/>
    <mergeCell ref="A33:E33"/>
    <mergeCell ref="F33:G33"/>
    <mergeCell ref="H33:J33"/>
    <mergeCell ref="A22:E22"/>
    <mergeCell ref="H22:J22"/>
    <mergeCell ref="A23:E24"/>
    <mergeCell ref="H23:J24"/>
    <mergeCell ref="A25:E27"/>
    <mergeCell ref="H25:J27"/>
    <mergeCell ref="A18:E18"/>
    <mergeCell ref="F18:G21"/>
    <mergeCell ref="H18:J18"/>
    <mergeCell ref="A19:E19"/>
    <mergeCell ref="H19:J19"/>
    <mergeCell ref="A20:E20"/>
    <mergeCell ref="H20:J20"/>
    <mergeCell ref="A21:E21"/>
    <mergeCell ref="H21:J21"/>
    <mergeCell ref="A13:E13"/>
    <mergeCell ref="F13:G17"/>
    <mergeCell ref="H13:J13"/>
    <mergeCell ref="A14:E15"/>
    <mergeCell ref="H14:J15"/>
    <mergeCell ref="A16:E16"/>
    <mergeCell ref="H16:J16"/>
    <mergeCell ref="A17:E17"/>
    <mergeCell ref="H17:J17"/>
    <mergeCell ref="A10:E10"/>
    <mergeCell ref="F10:G12"/>
    <mergeCell ref="H10:J10"/>
    <mergeCell ref="A11:E11"/>
    <mergeCell ref="H11:J11"/>
    <mergeCell ref="A12:E12"/>
    <mergeCell ref="H12:J12"/>
    <mergeCell ref="A8:E8"/>
    <mergeCell ref="F8:G8"/>
    <mergeCell ref="H8:J8"/>
    <mergeCell ref="A9:E9"/>
    <mergeCell ref="F9:G9"/>
    <mergeCell ref="H9:J9"/>
    <mergeCell ref="F31:G31"/>
    <mergeCell ref="A2:J2"/>
    <mergeCell ref="A3:J3"/>
    <mergeCell ref="A4:J4"/>
    <mergeCell ref="A5:E6"/>
    <mergeCell ref="F5:G6"/>
    <mergeCell ref="H5:J6"/>
    <mergeCell ref="A7:E7"/>
    <mergeCell ref="F7:G7"/>
    <mergeCell ref="H7:J7"/>
    <mergeCell ref="H31:J31"/>
    <mergeCell ref="A38:E38"/>
    <mergeCell ref="A37:E37"/>
    <mergeCell ref="F37:G37"/>
    <mergeCell ref="H37:J37"/>
    <mergeCell ref="F23:G24"/>
    <mergeCell ref="F25:G27"/>
    <mergeCell ref="A28:E30"/>
    <mergeCell ref="F28:G29"/>
    <mergeCell ref="A31:E31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2:P61"/>
  <sheetViews>
    <sheetView zoomScalePageLayoutView="0" workbookViewId="0" topLeftCell="A25">
      <selection activeCell="L44" sqref="L44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2.00390625" style="0" bestFit="1" customWidth="1"/>
    <col min="16" max="16" width="10.7109375" style="0" bestFit="1" customWidth="1"/>
  </cols>
  <sheetData>
    <row r="2" spans="1:10" ht="12.75">
      <c r="A2" s="64" t="s">
        <v>88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2.75">
      <c r="A3" s="64" t="s">
        <v>106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2.75">
      <c r="A4" s="65"/>
      <c r="B4" s="65"/>
      <c r="C4" s="65"/>
      <c r="D4" s="65"/>
      <c r="E4" s="65"/>
      <c r="F4" s="65"/>
      <c r="G4" s="65"/>
      <c r="H4" s="65"/>
      <c r="I4" s="65"/>
      <c r="J4" s="65"/>
    </row>
    <row r="5" spans="1:10" ht="12.75">
      <c r="A5" s="66" t="s">
        <v>0</v>
      </c>
      <c r="B5" s="67"/>
      <c r="C5" s="67"/>
      <c r="D5" s="67"/>
      <c r="E5" s="68"/>
      <c r="F5" s="72" t="s">
        <v>1</v>
      </c>
      <c r="G5" s="73"/>
      <c r="H5" s="66" t="s">
        <v>2</v>
      </c>
      <c r="I5" s="67"/>
      <c r="J5" s="68"/>
    </row>
    <row r="6" spans="1:10" ht="12.75">
      <c r="A6" s="69"/>
      <c r="B6" s="70"/>
      <c r="C6" s="70"/>
      <c r="D6" s="70"/>
      <c r="E6" s="71"/>
      <c r="F6" s="74"/>
      <c r="G6" s="75"/>
      <c r="H6" s="69"/>
      <c r="I6" s="70"/>
      <c r="J6" s="71"/>
    </row>
    <row r="7" spans="1:10" ht="12.75">
      <c r="A7" s="76"/>
      <c r="B7" s="76"/>
      <c r="C7" s="76"/>
      <c r="D7" s="76"/>
      <c r="E7" s="77"/>
      <c r="F7" s="78"/>
      <c r="G7" s="79"/>
      <c r="H7" s="80"/>
      <c r="I7" s="81"/>
      <c r="J7" s="82"/>
    </row>
    <row r="8" spans="1:10" ht="12.75">
      <c r="A8" s="76" t="s">
        <v>3</v>
      </c>
      <c r="B8" s="76"/>
      <c r="C8" s="76"/>
      <c r="D8" s="76"/>
      <c r="E8" s="77"/>
      <c r="F8" s="78">
        <v>4351.2</v>
      </c>
      <c r="G8" s="79"/>
      <c r="H8" s="80"/>
      <c r="I8" s="81"/>
      <c r="J8" s="82"/>
    </row>
    <row r="9" spans="1:10" ht="12.75">
      <c r="A9" s="76" t="s">
        <v>4</v>
      </c>
      <c r="B9" s="76"/>
      <c r="C9" s="76"/>
      <c r="D9" s="76"/>
      <c r="E9" s="77"/>
      <c r="F9" s="78"/>
      <c r="G9" s="152"/>
      <c r="H9" s="80"/>
      <c r="I9" s="81"/>
      <c r="J9" s="82"/>
    </row>
    <row r="10" spans="1:10" ht="12.75">
      <c r="A10" s="86" t="s">
        <v>5</v>
      </c>
      <c r="B10" s="86"/>
      <c r="C10" s="86"/>
      <c r="D10" s="86"/>
      <c r="E10" s="86"/>
      <c r="F10" s="87">
        <v>3.48</v>
      </c>
      <c r="G10" s="88"/>
      <c r="H10" s="44"/>
      <c r="I10" s="46"/>
      <c r="J10" s="45"/>
    </row>
    <row r="11" spans="1:10" ht="12.75">
      <c r="A11" s="57" t="s">
        <v>6</v>
      </c>
      <c r="B11" s="58"/>
      <c r="C11" s="58"/>
      <c r="D11" s="58"/>
      <c r="E11" s="58"/>
      <c r="F11" s="89"/>
      <c r="G11" s="90"/>
      <c r="H11" s="38" t="s">
        <v>77</v>
      </c>
      <c r="I11" s="39"/>
      <c r="J11" s="40"/>
    </row>
    <row r="12" spans="1:10" ht="12.75">
      <c r="A12" s="83" t="s">
        <v>8</v>
      </c>
      <c r="B12" s="84"/>
      <c r="C12" s="84"/>
      <c r="D12" s="84"/>
      <c r="E12" s="84"/>
      <c r="F12" s="89"/>
      <c r="G12" s="90"/>
      <c r="H12" s="44" t="s">
        <v>9</v>
      </c>
      <c r="I12" s="46"/>
      <c r="J12" s="45"/>
    </row>
    <row r="13" spans="1:10" ht="12.75">
      <c r="A13" s="41" t="s">
        <v>11</v>
      </c>
      <c r="B13" s="42"/>
      <c r="C13" s="42"/>
      <c r="D13" s="42"/>
      <c r="E13" s="43"/>
      <c r="F13" s="87">
        <v>3.91</v>
      </c>
      <c r="G13" s="88"/>
      <c r="H13" s="44"/>
      <c r="I13" s="46"/>
      <c r="J13" s="45"/>
    </row>
    <row r="14" spans="1:10" ht="12.75">
      <c r="A14" s="48" t="s">
        <v>12</v>
      </c>
      <c r="B14" s="49"/>
      <c r="C14" s="49"/>
      <c r="D14" s="49"/>
      <c r="E14" s="50"/>
      <c r="F14" s="89"/>
      <c r="G14" s="90"/>
      <c r="H14" s="87" t="s">
        <v>13</v>
      </c>
      <c r="I14" s="93"/>
      <c r="J14" s="88"/>
    </row>
    <row r="15" spans="1:10" ht="12.75">
      <c r="A15" s="54"/>
      <c r="B15" s="55"/>
      <c r="C15" s="55"/>
      <c r="D15" s="55"/>
      <c r="E15" s="56"/>
      <c r="F15" s="89"/>
      <c r="G15" s="90"/>
      <c r="H15" s="91"/>
      <c r="I15" s="94"/>
      <c r="J15" s="92"/>
    </row>
    <row r="16" spans="1:10" ht="12.75">
      <c r="A16" s="83" t="s">
        <v>14</v>
      </c>
      <c r="B16" s="84"/>
      <c r="C16" s="84"/>
      <c r="D16" s="84"/>
      <c r="E16" s="85"/>
      <c r="F16" s="89"/>
      <c r="G16" s="90"/>
      <c r="H16" s="44" t="s">
        <v>15</v>
      </c>
      <c r="I16" s="46"/>
      <c r="J16" s="45"/>
    </row>
    <row r="17" spans="1:10" ht="12.75">
      <c r="A17" s="83" t="s">
        <v>16</v>
      </c>
      <c r="B17" s="84"/>
      <c r="C17" s="84"/>
      <c r="D17" s="84"/>
      <c r="E17" s="85"/>
      <c r="F17" s="91"/>
      <c r="G17" s="92"/>
      <c r="H17" s="44" t="s">
        <v>17</v>
      </c>
      <c r="I17" s="46"/>
      <c r="J17" s="45"/>
    </row>
    <row r="18" spans="1:10" ht="12.75">
      <c r="A18" s="97" t="s">
        <v>18</v>
      </c>
      <c r="B18" s="98"/>
      <c r="C18" s="98"/>
      <c r="D18" s="98"/>
      <c r="E18" s="99"/>
      <c r="F18" s="87">
        <v>0.46</v>
      </c>
      <c r="G18" s="88"/>
      <c r="H18" s="46"/>
      <c r="I18" s="46"/>
      <c r="J18" s="45"/>
    </row>
    <row r="19" spans="1:10" ht="12.75">
      <c r="A19" s="83" t="s">
        <v>19</v>
      </c>
      <c r="B19" s="84"/>
      <c r="C19" s="84"/>
      <c r="D19" s="84"/>
      <c r="E19" s="85"/>
      <c r="F19" s="89"/>
      <c r="G19" s="90"/>
      <c r="H19" s="46"/>
      <c r="I19" s="46"/>
      <c r="J19" s="45"/>
    </row>
    <row r="20" spans="1:10" ht="12.75">
      <c r="A20" s="100" t="s">
        <v>20</v>
      </c>
      <c r="B20" s="101"/>
      <c r="C20" s="101"/>
      <c r="D20" s="101"/>
      <c r="E20" s="102"/>
      <c r="F20" s="89"/>
      <c r="G20" s="90"/>
      <c r="H20" s="46" t="s">
        <v>90</v>
      </c>
      <c r="I20" s="46"/>
      <c r="J20" s="45"/>
    </row>
    <row r="21" spans="1:10" ht="12.75">
      <c r="A21" s="83" t="s">
        <v>22</v>
      </c>
      <c r="B21" s="84"/>
      <c r="C21" s="84"/>
      <c r="D21" s="84"/>
      <c r="E21" s="85"/>
      <c r="F21" s="89"/>
      <c r="G21" s="90"/>
      <c r="H21" s="87"/>
      <c r="I21" s="93"/>
      <c r="J21" s="88"/>
    </row>
    <row r="22" spans="1:10" ht="12.75">
      <c r="A22" s="41" t="s">
        <v>23</v>
      </c>
      <c r="B22" s="42"/>
      <c r="C22" s="42"/>
      <c r="D22" s="42"/>
      <c r="E22" s="43"/>
      <c r="F22" s="47">
        <f>F23+F25+F28+F31</f>
        <v>8.35</v>
      </c>
      <c r="G22" s="47"/>
      <c r="H22" s="44"/>
      <c r="I22" s="46"/>
      <c r="J22" s="45"/>
    </row>
    <row r="23" spans="1:10" ht="12.75">
      <c r="A23" s="48" t="s">
        <v>24</v>
      </c>
      <c r="B23" s="49"/>
      <c r="C23" s="49"/>
      <c r="D23" s="49"/>
      <c r="E23" s="50"/>
      <c r="F23" s="47">
        <v>2.43</v>
      </c>
      <c r="G23" s="47"/>
      <c r="H23" s="87" t="s">
        <v>25</v>
      </c>
      <c r="I23" s="93"/>
      <c r="J23" s="88"/>
    </row>
    <row r="24" spans="1:10" ht="24.75" customHeight="1">
      <c r="A24" s="54"/>
      <c r="B24" s="55"/>
      <c r="C24" s="55"/>
      <c r="D24" s="55"/>
      <c r="E24" s="56"/>
      <c r="F24" s="47"/>
      <c r="G24" s="47"/>
      <c r="H24" s="91"/>
      <c r="I24" s="94"/>
      <c r="J24" s="92"/>
    </row>
    <row r="25" spans="1:10" ht="12.75" customHeight="1">
      <c r="A25" s="48" t="s">
        <v>93</v>
      </c>
      <c r="B25" s="49"/>
      <c r="C25" s="49"/>
      <c r="D25" s="49"/>
      <c r="E25" s="50"/>
      <c r="F25" s="47">
        <v>4.13</v>
      </c>
      <c r="G25" s="47"/>
      <c r="H25" s="95" t="str">
        <f>H23</f>
        <v>Круглосуточно</v>
      </c>
      <c r="I25" s="93"/>
      <c r="J25" s="88"/>
    </row>
    <row r="26" spans="1:10" ht="12.75">
      <c r="A26" s="51"/>
      <c r="B26" s="52"/>
      <c r="C26" s="52"/>
      <c r="D26" s="52"/>
      <c r="E26" s="53"/>
      <c r="F26" s="47"/>
      <c r="G26" s="47"/>
      <c r="H26" s="89"/>
      <c r="I26" s="96"/>
      <c r="J26" s="90"/>
    </row>
    <row r="27" spans="1:10" ht="12.75" hidden="1">
      <c r="A27" s="54"/>
      <c r="B27" s="55"/>
      <c r="C27" s="55"/>
      <c r="D27" s="55"/>
      <c r="E27" s="56"/>
      <c r="F27" s="47"/>
      <c r="G27" s="47"/>
      <c r="H27" s="91"/>
      <c r="I27" s="94"/>
      <c r="J27" s="92"/>
    </row>
    <row r="28" spans="1:10" ht="12.75">
      <c r="A28" s="48" t="s">
        <v>103</v>
      </c>
      <c r="B28" s="49"/>
      <c r="C28" s="49"/>
      <c r="D28" s="49"/>
      <c r="E28" s="50"/>
      <c r="F28" s="47">
        <v>1.39</v>
      </c>
      <c r="G28" s="47"/>
      <c r="H28" s="87" t="str">
        <f>H25</f>
        <v>Круглосуточно</v>
      </c>
      <c r="I28" s="93"/>
      <c r="J28" s="88"/>
    </row>
    <row r="29" spans="1:10" ht="12.75">
      <c r="A29" s="51"/>
      <c r="B29" s="52"/>
      <c r="C29" s="52"/>
      <c r="D29" s="52"/>
      <c r="E29" s="53"/>
      <c r="F29" s="47"/>
      <c r="G29" s="47"/>
      <c r="H29" s="89"/>
      <c r="I29" s="96"/>
      <c r="J29" s="90"/>
    </row>
    <row r="30" spans="1:10" ht="0.75" customHeight="1">
      <c r="A30" s="54"/>
      <c r="B30" s="55"/>
      <c r="C30" s="55"/>
      <c r="D30" s="55"/>
      <c r="E30" s="56"/>
      <c r="F30" s="47"/>
      <c r="G30" s="47"/>
      <c r="H30" s="91"/>
      <c r="I30" s="94"/>
      <c r="J30" s="92"/>
    </row>
    <row r="31" spans="1:10" ht="12.75">
      <c r="A31" s="83" t="s">
        <v>89</v>
      </c>
      <c r="B31" s="84"/>
      <c r="C31" s="84"/>
      <c r="D31" s="84"/>
      <c r="E31" s="85"/>
      <c r="F31" s="60">
        <v>0.4</v>
      </c>
      <c r="G31" s="61"/>
      <c r="H31" s="38" t="str">
        <f>H28</f>
        <v>Круглосуточно</v>
      </c>
      <c r="I31" s="39"/>
      <c r="J31" s="40"/>
    </row>
    <row r="32" spans="1:10" ht="12.75">
      <c r="A32" s="41" t="s">
        <v>27</v>
      </c>
      <c r="B32" s="42"/>
      <c r="C32" s="42"/>
      <c r="D32" s="42"/>
      <c r="E32" s="43"/>
      <c r="F32" s="103">
        <v>0.1</v>
      </c>
      <c r="G32" s="104"/>
      <c r="H32" s="44" t="s">
        <v>92</v>
      </c>
      <c r="I32" s="46"/>
      <c r="J32" s="45"/>
    </row>
    <row r="33" spans="1:10" ht="12.75">
      <c r="A33" s="41" t="s">
        <v>29</v>
      </c>
      <c r="B33" s="42"/>
      <c r="C33" s="42"/>
      <c r="D33" s="42"/>
      <c r="E33" s="43"/>
      <c r="F33" s="44">
        <v>1.21</v>
      </c>
      <c r="G33" s="45"/>
      <c r="H33" s="44" t="str">
        <f>H32</f>
        <v>Ежемесячно</v>
      </c>
      <c r="I33" s="46"/>
      <c r="J33" s="45"/>
    </row>
    <row r="34" spans="1:10" ht="12.75">
      <c r="A34" s="107" t="s">
        <v>65</v>
      </c>
      <c r="B34" s="108"/>
      <c r="C34" s="108"/>
      <c r="D34" s="108"/>
      <c r="E34" s="109"/>
      <c r="F34" s="60">
        <v>2.54</v>
      </c>
      <c r="G34" s="61"/>
      <c r="H34" s="110" t="s">
        <v>7</v>
      </c>
      <c r="I34" s="46"/>
      <c r="J34" s="45"/>
    </row>
    <row r="35" spans="1:11" ht="12.75">
      <c r="A35" s="41" t="s">
        <v>66</v>
      </c>
      <c r="B35" s="42"/>
      <c r="C35" s="42"/>
      <c r="D35" s="42"/>
      <c r="E35" s="43"/>
      <c r="F35" s="80">
        <v>0.24</v>
      </c>
      <c r="G35" s="82"/>
      <c r="H35" s="44" t="s">
        <v>31</v>
      </c>
      <c r="I35" s="46"/>
      <c r="J35" s="45"/>
      <c r="K35" s="7"/>
    </row>
    <row r="36" spans="1:10" ht="12.75">
      <c r="A36" s="41" t="s">
        <v>32</v>
      </c>
      <c r="B36" s="42"/>
      <c r="C36" s="42"/>
      <c r="D36" s="42"/>
      <c r="E36" s="43"/>
      <c r="F36" s="44">
        <v>2.97</v>
      </c>
      <c r="G36" s="45"/>
      <c r="H36" s="44"/>
      <c r="I36" s="46"/>
      <c r="J36" s="45"/>
    </row>
    <row r="37" spans="1:10" ht="12.75">
      <c r="A37" s="41" t="s">
        <v>97</v>
      </c>
      <c r="B37" s="42"/>
      <c r="C37" s="42"/>
      <c r="D37" s="42"/>
      <c r="E37" s="43"/>
      <c r="F37" s="44">
        <v>0.82</v>
      </c>
      <c r="G37" s="45"/>
      <c r="H37" s="44"/>
      <c r="I37" s="46"/>
      <c r="J37" s="45"/>
    </row>
    <row r="38" spans="1:10" ht="12.75">
      <c r="A38" s="41" t="s">
        <v>58</v>
      </c>
      <c r="B38" s="42"/>
      <c r="C38" s="42"/>
      <c r="D38" s="42"/>
      <c r="E38" s="43"/>
      <c r="F38" s="87">
        <v>2.74</v>
      </c>
      <c r="G38" s="88"/>
      <c r="H38" s="44"/>
      <c r="I38" s="46"/>
      <c r="J38" s="45"/>
    </row>
    <row r="39" spans="1:10" ht="12.75">
      <c r="A39" s="5" t="s">
        <v>59</v>
      </c>
      <c r="B39" s="3"/>
      <c r="C39" s="3"/>
      <c r="D39" s="3"/>
      <c r="E39" s="4"/>
      <c r="F39" s="89"/>
      <c r="G39" s="90"/>
      <c r="H39" s="44" t="s">
        <v>28</v>
      </c>
      <c r="I39" s="46"/>
      <c r="J39" s="45"/>
    </row>
    <row r="40" spans="1:10" ht="12.75">
      <c r="A40" s="5" t="s">
        <v>60</v>
      </c>
      <c r="B40" s="3"/>
      <c r="C40" s="3"/>
      <c r="D40" s="3"/>
      <c r="E40" s="4"/>
      <c r="F40" s="91"/>
      <c r="G40" s="92"/>
      <c r="H40" s="44" t="s">
        <v>91</v>
      </c>
      <c r="I40" s="46"/>
      <c r="J40" s="45"/>
    </row>
    <row r="41" spans="1:10" ht="12.75">
      <c r="A41" s="41" t="s">
        <v>68</v>
      </c>
      <c r="B41" s="42"/>
      <c r="C41" s="42"/>
      <c r="D41" s="42"/>
      <c r="E41" s="43"/>
      <c r="F41" s="60">
        <v>0.9</v>
      </c>
      <c r="G41" s="61"/>
      <c r="H41" s="44" t="str">
        <f>H33</f>
        <v>Ежемесячно</v>
      </c>
      <c r="I41" s="46"/>
      <c r="J41" s="45"/>
    </row>
    <row r="42" spans="1:10" ht="12.75">
      <c r="A42" s="41" t="s">
        <v>72</v>
      </c>
      <c r="B42" s="42"/>
      <c r="C42" s="42"/>
      <c r="D42" s="42"/>
      <c r="E42" s="43"/>
      <c r="F42" s="38">
        <v>0.33</v>
      </c>
      <c r="G42" s="40"/>
      <c r="H42" s="44" t="str">
        <f>H41</f>
        <v>Ежемесячно</v>
      </c>
      <c r="I42" s="46"/>
      <c r="J42" s="45"/>
    </row>
    <row r="43" spans="1:10" ht="12.75">
      <c r="A43" s="41" t="s">
        <v>37</v>
      </c>
      <c r="B43" s="42"/>
      <c r="C43" s="42"/>
      <c r="D43" s="42"/>
      <c r="E43" s="43"/>
      <c r="F43" s="105">
        <f>F42+F41+F38+F37+F36+F35+F34+F33+F32+F22+F18+F13+F10</f>
        <v>28.05</v>
      </c>
      <c r="G43" s="82"/>
      <c r="H43" s="44"/>
      <c r="I43" s="46"/>
      <c r="J43" s="45"/>
    </row>
    <row r="44" spans="1:11" ht="12.75">
      <c r="A44" s="41" t="s">
        <v>38</v>
      </c>
      <c r="B44" s="42"/>
      <c r="C44" s="42"/>
      <c r="D44" s="42"/>
      <c r="E44" s="43"/>
      <c r="F44" s="113">
        <f>F61</f>
        <v>1.4492170742170742</v>
      </c>
      <c r="G44" s="189"/>
      <c r="H44" s="44"/>
      <c r="I44" s="46"/>
      <c r="J44" s="45"/>
      <c r="K44" s="7"/>
    </row>
    <row r="45" spans="1:12" ht="12.75">
      <c r="A45" s="41" t="s">
        <v>39</v>
      </c>
      <c r="B45" s="42"/>
      <c r="C45" s="42"/>
      <c r="D45" s="42"/>
      <c r="E45" s="43"/>
      <c r="F45" s="111">
        <f>SUM(F43:F44)</f>
        <v>29.499217074217075</v>
      </c>
      <c r="G45" s="112"/>
      <c r="H45" s="113"/>
      <c r="I45" s="46"/>
      <c r="J45" s="45"/>
      <c r="L45" s="21"/>
    </row>
    <row r="46" spans="1:12" ht="12.75">
      <c r="A46" s="115" t="s">
        <v>40</v>
      </c>
      <c r="B46" s="116"/>
      <c r="C46" s="116"/>
      <c r="D46" s="116"/>
      <c r="E46" s="116"/>
      <c r="F46" s="116"/>
      <c r="G46" s="116"/>
      <c r="H46" s="116"/>
      <c r="I46" s="116"/>
      <c r="J46" s="112"/>
      <c r="L46" s="6"/>
    </row>
    <row r="47" spans="1:10" ht="12.75">
      <c r="A47" s="114" t="s">
        <v>41</v>
      </c>
      <c r="B47" s="114"/>
      <c r="C47" s="114"/>
      <c r="D47" s="114"/>
      <c r="E47" s="114"/>
      <c r="F47" s="117"/>
      <c r="G47" s="117"/>
      <c r="H47" s="136" t="s">
        <v>42</v>
      </c>
      <c r="I47" s="137"/>
      <c r="J47" s="138"/>
    </row>
    <row r="48" spans="1:10" ht="12.75">
      <c r="A48" s="114" t="s">
        <v>43</v>
      </c>
      <c r="B48" s="114"/>
      <c r="C48" s="114"/>
      <c r="D48" s="114"/>
      <c r="E48" s="114"/>
      <c r="F48" s="117"/>
      <c r="G48" s="117"/>
      <c r="H48" s="139"/>
      <c r="I48" s="140"/>
      <c r="J48" s="141"/>
    </row>
    <row r="49" spans="1:16" ht="12.75">
      <c r="A49" s="114" t="s">
        <v>44</v>
      </c>
      <c r="B49" s="114"/>
      <c r="C49" s="114"/>
      <c r="D49" s="114"/>
      <c r="E49" s="114"/>
      <c r="F49" s="117"/>
      <c r="G49" s="117"/>
      <c r="H49" s="139"/>
      <c r="I49" s="140"/>
      <c r="J49" s="141"/>
      <c r="L49" s="6"/>
      <c r="P49" s="16"/>
    </row>
    <row r="50" spans="1:10" ht="12.75">
      <c r="A50" s="114" t="s">
        <v>47</v>
      </c>
      <c r="B50" s="114"/>
      <c r="C50" s="114"/>
      <c r="D50" s="114"/>
      <c r="E50" s="114"/>
      <c r="F50" s="117"/>
      <c r="G50" s="117"/>
      <c r="H50" s="139"/>
      <c r="I50" s="140"/>
      <c r="J50" s="141"/>
    </row>
    <row r="51" spans="1:10" ht="12.75">
      <c r="A51" s="114" t="s">
        <v>49</v>
      </c>
      <c r="B51" s="114"/>
      <c r="C51" s="114"/>
      <c r="D51" s="114"/>
      <c r="E51" s="114"/>
      <c r="F51" s="117"/>
      <c r="G51" s="117"/>
      <c r="H51" s="139"/>
      <c r="I51" s="140"/>
      <c r="J51" s="141"/>
    </row>
    <row r="52" spans="1:10" ht="12.75">
      <c r="A52" s="121" t="s">
        <v>81</v>
      </c>
      <c r="B52" s="84"/>
      <c r="C52" s="84"/>
      <c r="D52" s="84"/>
      <c r="E52" s="85"/>
      <c r="F52" s="124"/>
      <c r="G52" s="125"/>
      <c r="H52" s="139"/>
      <c r="I52" s="140"/>
      <c r="J52" s="141"/>
    </row>
    <row r="53" spans="1:10" ht="12.75">
      <c r="A53" s="114" t="s">
        <v>50</v>
      </c>
      <c r="B53" s="114"/>
      <c r="C53" s="114"/>
      <c r="D53" s="114"/>
      <c r="E53" s="114"/>
      <c r="F53" s="117"/>
      <c r="G53" s="117"/>
      <c r="H53" s="139"/>
      <c r="I53" s="140"/>
      <c r="J53" s="141"/>
    </row>
    <row r="54" spans="1:10" ht="12.75">
      <c r="A54" s="121" t="s">
        <v>45</v>
      </c>
      <c r="B54" s="122"/>
      <c r="C54" s="122"/>
      <c r="D54" s="122"/>
      <c r="E54" s="123"/>
      <c r="F54" s="124"/>
      <c r="G54" s="125"/>
      <c r="H54" s="139"/>
      <c r="I54" s="140"/>
      <c r="J54" s="141"/>
    </row>
    <row r="55" spans="1:10" ht="12.75">
      <c r="A55" s="121" t="s">
        <v>46</v>
      </c>
      <c r="B55" s="122"/>
      <c r="C55" s="122"/>
      <c r="D55" s="122"/>
      <c r="E55" s="123"/>
      <c r="F55" s="124"/>
      <c r="G55" s="125"/>
      <c r="H55" s="139"/>
      <c r="I55" s="140"/>
      <c r="J55" s="141"/>
    </row>
    <row r="56" spans="1:10" ht="12.75">
      <c r="A56" s="121" t="s">
        <v>48</v>
      </c>
      <c r="B56" s="122"/>
      <c r="C56" s="122"/>
      <c r="D56" s="122"/>
      <c r="E56" s="123"/>
      <c r="F56" s="124"/>
      <c r="G56" s="125"/>
      <c r="H56" s="139"/>
      <c r="I56" s="140"/>
      <c r="J56" s="141"/>
    </row>
    <row r="57" spans="1:10" ht="12.75">
      <c r="A57" s="121" t="s">
        <v>51</v>
      </c>
      <c r="B57" s="122"/>
      <c r="C57" s="122"/>
      <c r="D57" s="122"/>
      <c r="E57" s="123"/>
      <c r="F57" s="124"/>
      <c r="G57" s="125"/>
      <c r="H57" s="139"/>
      <c r="I57" s="140"/>
      <c r="J57" s="141"/>
    </row>
    <row r="58" spans="1:10" ht="25.5" customHeight="1">
      <c r="A58" s="133" t="s">
        <v>82</v>
      </c>
      <c r="B58" s="134"/>
      <c r="C58" s="134"/>
      <c r="D58" s="134"/>
      <c r="E58" s="135"/>
      <c r="F58" s="124"/>
      <c r="G58" s="125"/>
      <c r="H58" s="139"/>
      <c r="I58" s="140"/>
      <c r="J58" s="141"/>
    </row>
    <row r="59" spans="1:10" ht="12.75">
      <c r="A59" s="121" t="s">
        <v>53</v>
      </c>
      <c r="B59" s="122"/>
      <c r="C59" s="122"/>
      <c r="D59" s="122"/>
      <c r="E59" s="123"/>
      <c r="F59" s="128"/>
      <c r="G59" s="128"/>
      <c r="H59" s="139"/>
      <c r="I59" s="140"/>
      <c r="J59" s="141"/>
    </row>
    <row r="60" spans="1:10" ht="12.75">
      <c r="A60" s="129" t="s">
        <v>52</v>
      </c>
      <c r="B60" s="129"/>
      <c r="C60" s="129"/>
      <c r="D60" s="129"/>
      <c r="E60" s="129"/>
      <c r="F60" s="130">
        <v>75670</v>
      </c>
      <c r="G60" s="131"/>
      <c r="H60" s="142"/>
      <c r="I60" s="143"/>
      <c r="J60" s="144"/>
    </row>
    <row r="61" spans="1:10" ht="12.75">
      <c r="A61" s="41" t="s">
        <v>83</v>
      </c>
      <c r="B61" s="42"/>
      <c r="C61" s="42"/>
      <c r="D61" s="42"/>
      <c r="E61" s="43"/>
      <c r="F61" s="149">
        <f>F60/12/F8</f>
        <v>1.4492170742170742</v>
      </c>
      <c r="G61" s="149"/>
      <c r="H61" s="127"/>
      <c r="I61" s="127"/>
      <c r="J61" s="127"/>
    </row>
  </sheetData>
  <sheetProtection/>
  <mergeCells count="126">
    <mergeCell ref="F28:G30"/>
    <mergeCell ref="A31:E31"/>
    <mergeCell ref="F31:G31"/>
    <mergeCell ref="H31:J31"/>
    <mergeCell ref="A28:E30"/>
    <mergeCell ref="A36:E36"/>
    <mergeCell ref="F36:G36"/>
    <mergeCell ref="H36:J36"/>
    <mergeCell ref="A34:E34"/>
    <mergeCell ref="F34:G34"/>
    <mergeCell ref="A60:E60"/>
    <mergeCell ref="F60:G60"/>
    <mergeCell ref="A61:E61"/>
    <mergeCell ref="F61:G61"/>
    <mergeCell ref="H61:J61"/>
    <mergeCell ref="A57:E57"/>
    <mergeCell ref="F57:G57"/>
    <mergeCell ref="A58:E58"/>
    <mergeCell ref="F58:G58"/>
    <mergeCell ref="A59:E59"/>
    <mergeCell ref="F59:G59"/>
    <mergeCell ref="A54:E54"/>
    <mergeCell ref="F54:G54"/>
    <mergeCell ref="A55:E55"/>
    <mergeCell ref="F55:G55"/>
    <mergeCell ref="A56:E56"/>
    <mergeCell ref="F56:G56"/>
    <mergeCell ref="A51:E51"/>
    <mergeCell ref="F51:G51"/>
    <mergeCell ref="A52:E52"/>
    <mergeCell ref="F52:G52"/>
    <mergeCell ref="A53:E53"/>
    <mergeCell ref="F53:G53"/>
    <mergeCell ref="A46:J46"/>
    <mergeCell ref="A47:E47"/>
    <mergeCell ref="F47:G47"/>
    <mergeCell ref="H47:J60"/>
    <mergeCell ref="A48:E48"/>
    <mergeCell ref="F48:G48"/>
    <mergeCell ref="A49:E49"/>
    <mergeCell ref="F49:G49"/>
    <mergeCell ref="A50:E50"/>
    <mergeCell ref="F50:G50"/>
    <mergeCell ref="A44:E44"/>
    <mergeCell ref="F44:G44"/>
    <mergeCell ref="H44:J44"/>
    <mergeCell ref="A45:E45"/>
    <mergeCell ref="F45:G45"/>
    <mergeCell ref="H45:J45"/>
    <mergeCell ref="A43:E43"/>
    <mergeCell ref="F43:G43"/>
    <mergeCell ref="H43:J43"/>
    <mergeCell ref="A41:E41"/>
    <mergeCell ref="F41:G41"/>
    <mergeCell ref="H41:J41"/>
    <mergeCell ref="A42:E42"/>
    <mergeCell ref="F42:G42"/>
    <mergeCell ref="H42:J42"/>
    <mergeCell ref="F38:G40"/>
    <mergeCell ref="H38:J38"/>
    <mergeCell ref="H39:J39"/>
    <mergeCell ref="H40:J40"/>
    <mergeCell ref="A38:E38"/>
    <mergeCell ref="A37:E37"/>
    <mergeCell ref="F37:G37"/>
    <mergeCell ref="H37:J37"/>
    <mergeCell ref="H34:J34"/>
    <mergeCell ref="A35:E35"/>
    <mergeCell ref="F35:G35"/>
    <mergeCell ref="H35:J35"/>
    <mergeCell ref="A32:E32"/>
    <mergeCell ref="F32:G32"/>
    <mergeCell ref="H32:J32"/>
    <mergeCell ref="A33:E33"/>
    <mergeCell ref="F33:G33"/>
    <mergeCell ref="H33:J33"/>
    <mergeCell ref="A22:E22"/>
    <mergeCell ref="H22:J22"/>
    <mergeCell ref="A23:E24"/>
    <mergeCell ref="H23:J24"/>
    <mergeCell ref="A25:E27"/>
    <mergeCell ref="H25:J27"/>
    <mergeCell ref="F23:G24"/>
    <mergeCell ref="F25:G27"/>
    <mergeCell ref="H28:J30"/>
    <mergeCell ref="F22:G22"/>
    <mergeCell ref="A18:E18"/>
    <mergeCell ref="F18:G21"/>
    <mergeCell ref="H18:J18"/>
    <mergeCell ref="A19:E19"/>
    <mergeCell ref="H19:J19"/>
    <mergeCell ref="A20:E20"/>
    <mergeCell ref="H20:J20"/>
    <mergeCell ref="A21:E21"/>
    <mergeCell ref="H21:J21"/>
    <mergeCell ref="A13:E13"/>
    <mergeCell ref="F13:G17"/>
    <mergeCell ref="H13:J13"/>
    <mergeCell ref="A14:E15"/>
    <mergeCell ref="H14:J15"/>
    <mergeCell ref="A16:E16"/>
    <mergeCell ref="H16:J16"/>
    <mergeCell ref="A17:E17"/>
    <mergeCell ref="H17:J17"/>
    <mergeCell ref="A9:E9"/>
    <mergeCell ref="F9:G9"/>
    <mergeCell ref="H9:J9"/>
    <mergeCell ref="A10:E10"/>
    <mergeCell ref="F10:G12"/>
    <mergeCell ref="H10:J10"/>
    <mergeCell ref="A11:E11"/>
    <mergeCell ref="H11:J11"/>
    <mergeCell ref="A12:E12"/>
    <mergeCell ref="H12:J12"/>
    <mergeCell ref="A7:E7"/>
    <mergeCell ref="F7:G7"/>
    <mergeCell ref="H7:J7"/>
    <mergeCell ref="A8:E8"/>
    <mergeCell ref="F8:G8"/>
    <mergeCell ref="H8:J8"/>
    <mergeCell ref="A2:J2"/>
    <mergeCell ref="A3:J3"/>
    <mergeCell ref="A4:J4"/>
    <mergeCell ref="A5:E6"/>
    <mergeCell ref="F5:G6"/>
    <mergeCell ref="H5:J6"/>
  </mergeCells>
  <printOptions/>
  <pageMargins left="0.75" right="0.75" top="1" bottom="1" header="0.5" footer="0.5"/>
  <pageSetup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2:L61"/>
  <sheetViews>
    <sheetView zoomScalePageLayoutView="0" workbookViewId="0" topLeftCell="A28">
      <selection activeCell="L43" sqref="L43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3.57421875" style="0" bestFit="1" customWidth="1"/>
  </cols>
  <sheetData>
    <row r="2" spans="1:10" ht="12.75">
      <c r="A2" s="64" t="s">
        <v>88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2.75">
      <c r="A3" s="64" t="s">
        <v>117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2.75">
      <c r="A4" s="65"/>
      <c r="B4" s="65"/>
      <c r="C4" s="65"/>
      <c r="D4" s="65"/>
      <c r="E4" s="65"/>
      <c r="F4" s="65"/>
      <c r="G4" s="65"/>
      <c r="H4" s="65"/>
      <c r="I4" s="65"/>
      <c r="J4" s="65"/>
    </row>
    <row r="5" spans="1:10" ht="12.75">
      <c r="A5" s="66" t="s">
        <v>0</v>
      </c>
      <c r="B5" s="67"/>
      <c r="C5" s="67"/>
      <c r="D5" s="67"/>
      <c r="E5" s="68"/>
      <c r="F5" s="72" t="s">
        <v>1</v>
      </c>
      <c r="G5" s="73"/>
      <c r="H5" s="66" t="s">
        <v>2</v>
      </c>
      <c r="I5" s="67"/>
      <c r="J5" s="68"/>
    </row>
    <row r="6" spans="1:10" ht="12.75">
      <c r="A6" s="69"/>
      <c r="B6" s="70"/>
      <c r="C6" s="70"/>
      <c r="D6" s="70"/>
      <c r="E6" s="71"/>
      <c r="F6" s="74"/>
      <c r="G6" s="75"/>
      <c r="H6" s="69"/>
      <c r="I6" s="70"/>
      <c r="J6" s="71"/>
    </row>
    <row r="7" spans="1:10" ht="12.75">
      <c r="A7" s="76"/>
      <c r="B7" s="76"/>
      <c r="C7" s="76"/>
      <c r="D7" s="76"/>
      <c r="E7" s="77"/>
      <c r="F7" s="78"/>
      <c r="G7" s="79"/>
      <c r="H7" s="80"/>
      <c r="I7" s="81"/>
      <c r="J7" s="82"/>
    </row>
    <row r="8" spans="1:10" ht="12.75">
      <c r="A8" s="76" t="s">
        <v>3</v>
      </c>
      <c r="B8" s="76"/>
      <c r="C8" s="76"/>
      <c r="D8" s="76"/>
      <c r="E8" s="77"/>
      <c r="F8" s="78">
        <v>4311.9</v>
      </c>
      <c r="G8" s="79"/>
      <c r="H8" s="80"/>
      <c r="I8" s="81"/>
      <c r="J8" s="82"/>
    </row>
    <row r="9" spans="1:10" ht="12.75">
      <c r="A9" s="76" t="s">
        <v>4</v>
      </c>
      <c r="B9" s="76"/>
      <c r="C9" s="76"/>
      <c r="D9" s="76"/>
      <c r="E9" s="77"/>
      <c r="F9" s="78"/>
      <c r="G9" s="152"/>
      <c r="H9" s="80"/>
      <c r="I9" s="81"/>
      <c r="J9" s="82"/>
    </row>
    <row r="10" spans="1:10" ht="12.75">
      <c r="A10" s="86" t="s">
        <v>5</v>
      </c>
      <c r="B10" s="86"/>
      <c r="C10" s="86"/>
      <c r="D10" s="86"/>
      <c r="E10" s="86"/>
      <c r="F10" s="87">
        <v>3.51</v>
      </c>
      <c r="G10" s="88"/>
      <c r="H10" s="44"/>
      <c r="I10" s="46"/>
      <c r="J10" s="45"/>
    </row>
    <row r="11" spans="1:10" ht="12.75">
      <c r="A11" s="57" t="s">
        <v>6</v>
      </c>
      <c r="B11" s="58"/>
      <c r="C11" s="58"/>
      <c r="D11" s="58"/>
      <c r="E11" s="58"/>
      <c r="F11" s="89"/>
      <c r="G11" s="90"/>
      <c r="H11" s="38" t="s">
        <v>77</v>
      </c>
      <c r="I11" s="39"/>
      <c r="J11" s="40"/>
    </row>
    <row r="12" spans="1:10" ht="12.75">
      <c r="A12" s="83" t="s">
        <v>8</v>
      </c>
      <c r="B12" s="84"/>
      <c r="C12" s="84"/>
      <c r="D12" s="84"/>
      <c r="E12" s="84"/>
      <c r="F12" s="89"/>
      <c r="G12" s="90"/>
      <c r="H12" s="44" t="s">
        <v>9</v>
      </c>
      <c r="I12" s="46"/>
      <c r="J12" s="45"/>
    </row>
    <row r="13" spans="1:10" ht="12.75">
      <c r="A13" s="41" t="s">
        <v>11</v>
      </c>
      <c r="B13" s="42"/>
      <c r="C13" s="42"/>
      <c r="D13" s="42"/>
      <c r="E13" s="43"/>
      <c r="F13" s="87">
        <v>2.62</v>
      </c>
      <c r="G13" s="88"/>
      <c r="H13" s="44"/>
      <c r="I13" s="46"/>
      <c r="J13" s="45"/>
    </row>
    <row r="14" spans="1:10" ht="12.75">
      <c r="A14" s="48" t="s">
        <v>12</v>
      </c>
      <c r="B14" s="49"/>
      <c r="C14" s="49"/>
      <c r="D14" s="49"/>
      <c r="E14" s="50"/>
      <c r="F14" s="89"/>
      <c r="G14" s="90"/>
      <c r="H14" s="87" t="s">
        <v>13</v>
      </c>
      <c r="I14" s="93"/>
      <c r="J14" s="88"/>
    </row>
    <row r="15" spans="1:10" ht="12.75">
      <c r="A15" s="54"/>
      <c r="B15" s="55"/>
      <c r="C15" s="55"/>
      <c r="D15" s="55"/>
      <c r="E15" s="56"/>
      <c r="F15" s="89"/>
      <c r="G15" s="90"/>
      <c r="H15" s="91"/>
      <c r="I15" s="94"/>
      <c r="J15" s="92"/>
    </row>
    <row r="16" spans="1:10" ht="12.75">
      <c r="A16" s="83" t="s">
        <v>14</v>
      </c>
      <c r="B16" s="84"/>
      <c r="C16" s="84"/>
      <c r="D16" s="84"/>
      <c r="E16" s="85"/>
      <c r="F16" s="89"/>
      <c r="G16" s="90"/>
      <c r="H16" s="44" t="s">
        <v>15</v>
      </c>
      <c r="I16" s="46"/>
      <c r="J16" s="45"/>
    </row>
    <row r="17" spans="1:10" ht="12.75">
      <c r="A17" s="83" t="s">
        <v>16</v>
      </c>
      <c r="B17" s="84"/>
      <c r="C17" s="84"/>
      <c r="D17" s="84"/>
      <c r="E17" s="85"/>
      <c r="F17" s="91"/>
      <c r="G17" s="92"/>
      <c r="H17" s="44" t="s">
        <v>17</v>
      </c>
      <c r="I17" s="46"/>
      <c r="J17" s="45"/>
    </row>
    <row r="18" spans="1:10" ht="12.75">
      <c r="A18" s="97" t="s">
        <v>18</v>
      </c>
      <c r="B18" s="98"/>
      <c r="C18" s="98"/>
      <c r="D18" s="98"/>
      <c r="E18" s="99"/>
      <c r="F18" s="87">
        <v>0.46</v>
      </c>
      <c r="G18" s="88"/>
      <c r="H18" s="46"/>
      <c r="I18" s="46"/>
      <c r="J18" s="45"/>
    </row>
    <row r="19" spans="1:10" ht="12.75">
      <c r="A19" s="83" t="s">
        <v>19</v>
      </c>
      <c r="B19" s="84"/>
      <c r="C19" s="84"/>
      <c r="D19" s="84"/>
      <c r="E19" s="85"/>
      <c r="F19" s="89"/>
      <c r="G19" s="90"/>
      <c r="H19" s="46"/>
      <c r="I19" s="46"/>
      <c r="J19" s="45"/>
    </row>
    <row r="20" spans="1:10" ht="12.75">
      <c r="A20" s="100" t="s">
        <v>20</v>
      </c>
      <c r="B20" s="101"/>
      <c r="C20" s="101"/>
      <c r="D20" s="101"/>
      <c r="E20" s="102"/>
      <c r="F20" s="89"/>
      <c r="G20" s="90"/>
      <c r="H20" s="46" t="s">
        <v>21</v>
      </c>
      <c r="I20" s="46"/>
      <c r="J20" s="45"/>
    </row>
    <row r="21" spans="1:10" ht="12.75">
      <c r="A21" s="83" t="s">
        <v>22</v>
      </c>
      <c r="B21" s="84"/>
      <c r="C21" s="84"/>
      <c r="D21" s="84"/>
      <c r="E21" s="85"/>
      <c r="F21" s="89"/>
      <c r="G21" s="90"/>
      <c r="H21" s="87"/>
      <c r="I21" s="93"/>
      <c r="J21" s="88"/>
    </row>
    <row r="22" spans="1:10" ht="12.75">
      <c r="A22" s="41" t="s">
        <v>23</v>
      </c>
      <c r="B22" s="42"/>
      <c r="C22" s="42"/>
      <c r="D22" s="42"/>
      <c r="E22" s="43"/>
      <c r="F22" s="47">
        <f>F23+F25+F28+F31</f>
        <v>8.35</v>
      </c>
      <c r="G22" s="47"/>
      <c r="H22" s="44"/>
      <c r="I22" s="46"/>
      <c r="J22" s="45"/>
    </row>
    <row r="23" spans="1:10" ht="12.75">
      <c r="A23" s="48" t="s">
        <v>24</v>
      </c>
      <c r="B23" s="49"/>
      <c r="C23" s="49"/>
      <c r="D23" s="49"/>
      <c r="E23" s="50"/>
      <c r="F23" s="47">
        <v>2.43</v>
      </c>
      <c r="G23" s="47"/>
      <c r="H23" s="87" t="s">
        <v>25</v>
      </c>
      <c r="I23" s="93"/>
      <c r="J23" s="88"/>
    </row>
    <row r="24" spans="1:10" ht="27" customHeight="1">
      <c r="A24" s="54"/>
      <c r="B24" s="55"/>
      <c r="C24" s="55"/>
      <c r="D24" s="55"/>
      <c r="E24" s="56"/>
      <c r="F24" s="47"/>
      <c r="G24" s="47"/>
      <c r="H24" s="91"/>
      <c r="I24" s="94"/>
      <c r="J24" s="92"/>
    </row>
    <row r="25" spans="1:10" ht="12.75" customHeight="1">
      <c r="A25" s="48" t="s">
        <v>93</v>
      </c>
      <c r="B25" s="49"/>
      <c r="C25" s="49"/>
      <c r="D25" s="49"/>
      <c r="E25" s="50"/>
      <c r="F25" s="47">
        <v>4.13</v>
      </c>
      <c r="G25" s="47"/>
      <c r="H25" s="95" t="str">
        <f>H23</f>
        <v>Круглосуточно</v>
      </c>
      <c r="I25" s="93"/>
      <c r="J25" s="88"/>
    </row>
    <row r="26" spans="1:10" ht="12.75">
      <c r="A26" s="51"/>
      <c r="B26" s="52"/>
      <c r="C26" s="52"/>
      <c r="D26" s="52"/>
      <c r="E26" s="53"/>
      <c r="F26" s="47"/>
      <c r="G26" s="47"/>
      <c r="H26" s="89"/>
      <c r="I26" s="96"/>
      <c r="J26" s="90"/>
    </row>
    <row r="27" spans="1:10" ht="0.75" customHeight="1">
      <c r="A27" s="54"/>
      <c r="B27" s="55"/>
      <c r="C27" s="55"/>
      <c r="D27" s="55"/>
      <c r="E27" s="56"/>
      <c r="F27" s="47"/>
      <c r="G27" s="47"/>
      <c r="H27" s="91"/>
      <c r="I27" s="94"/>
      <c r="J27" s="92"/>
    </row>
    <row r="28" spans="1:10" ht="12.75">
      <c r="A28" s="48" t="s">
        <v>94</v>
      </c>
      <c r="B28" s="49"/>
      <c r="C28" s="49"/>
      <c r="D28" s="49"/>
      <c r="E28" s="50"/>
      <c r="F28" s="47">
        <v>1.39</v>
      </c>
      <c r="G28" s="47"/>
      <c r="H28" s="87" t="str">
        <f>H25</f>
        <v>Круглосуточно</v>
      </c>
      <c r="I28" s="93"/>
      <c r="J28" s="88"/>
    </row>
    <row r="29" spans="1:10" ht="12" customHeight="1">
      <c r="A29" s="51"/>
      <c r="B29" s="52"/>
      <c r="C29" s="52"/>
      <c r="D29" s="52"/>
      <c r="E29" s="53"/>
      <c r="F29" s="47"/>
      <c r="G29" s="47"/>
      <c r="H29" s="89"/>
      <c r="I29" s="96"/>
      <c r="J29" s="90"/>
    </row>
    <row r="30" spans="1:10" ht="12.75" hidden="1">
      <c r="A30" s="54"/>
      <c r="B30" s="55"/>
      <c r="C30" s="55"/>
      <c r="D30" s="55"/>
      <c r="E30" s="56"/>
      <c r="F30" s="47"/>
      <c r="G30" s="47"/>
      <c r="H30" s="91"/>
      <c r="I30" s="94"/>
      <c r="J30" s="92"/>
    </row>
    <row r="31" spans="1:10" ht="12.75">
      <c r="A31" s="83" t="s">
        <v>89</v>
      </c>
      <c r="B31" s="84"/>
      <c r="C31" s="84"/>
      <c r="D31" s="84"/>
      <c r="E31" s="85"/>
      <c r="F31" s="60">
        <v>0.4</v>
      </c>
      <c r="G31" s="61"/>
      <c r="H31" s="38" t="str">
        <f>H28</f>
        <v>Круглосуточно</v>
      </c>
      <c r="I31" s="39"/>
      <c r="J31" s="40"/>
    </row>
    <row r="32" spans="1:10" ht="12.75">
      <c r="A32" s="41" t="s">
        <v>27</v>
      </c>
      <c r="B32" s="42"/>
      <c r="C32" s="42"/>
      <c r="D32" s="42"/>
      <c r="E32" s="43"/>
      <c r="F32" s="44">
        <v>0.09</v>
      </c>
      <c r="G32" s="45"/>
      <c r="H32" s="44" t="s">
        <v>92</v>
      </c>
      <c r="I32" s="46"/>
      <c r="J32" s="45"/>
    </row>
    <row r="33" spans="1:10" ht="12.75">
      <c r="A33" s="41" t="s">
        <v>29</v>
      </c>
      <c r="B33" s="42"/>
      <c r="C33" s="42"/>
      <c r="D33" s="42"/>
      <c r="E33" s="43"/>
      <c r="F33" s="44">
        <v>1.22</v>
      </c>
      <c r="G33" s="45"/>
      <c r="H33" s="44" t="str">
        <f>H32</f>
        <v>Ежемесячно</v>
      </c>
      <c r="I33" s="46"/>
      <c r="J33" s="45"/>
    </row>
    <row r="34" spans="1:10" ht="12.75">
      <c r="A34" s="107" t="s">
        <v>65</v>
      </c>
      <c r="B34" s="108"/>
      <c r="C34" s="108"/>
      <c r="D34" s="108"/>
      <c r="E34" s="109"/>
      <c r="F34" s="60">
        <v>2.54</v>
      </c>
      <c r="G34" s="61"/>
      <c r="H34" s="110" t="s">
        <v>7</v>
      </c>
      <c r="I34" s="46"/>
      <c r="J34" s="45"/>
    </row>
    <row r="35" spans="1:10" ht="12.75">
      <c r="A35" s="41" t="s">
        <v>66</v>
      </c>
      <c r="B35" s="42"/>
      <c r="C35" s="42"/>
      <c r="D35" s="42"/>
      <c r="E35" s="43"/>
      <c r="F35" s="38">
        <v>0.22</v>
      </c>
      <c r="G35" s="40"/>
      <c r="H35" s="44" t="s">
        <v>31</v>
      </c>
      <c r="I35" s="46"/>
      <c r="J35" s="45"/>
    </row>
    <row r="36" spans="1:10" ht="12.75">
      <c r="A36" s="41" t="s">
        <v>32</v>
      </c>
      <c r="B36" s="42"/>
      <c r="C36" s="42"/>
      <c r="D36" s="42"/>
      <c r="E36" s="43"/>
      <c r="F36" s="44">
        <v>2.97</v>
      </c>
      <c r="G36" s="45"/>
      <c r="H36" s="44"/>
      <c r="I36" s="46"/>
      <c r="J36" s="45"/>
    </row>
    <row r="37" spans="1:10" ht="12.75">
      <c r="A37" s="41" t="s">
        <v>97</v>
      </c>
      <c r="B37" s="42"/>
      <c r="C37" s="42"/>
      <c r="D37" s="42"/>
      <c r="E37" s="43"/>
      <c r="F37" s="44">
        <v>0.82</v>
      </c>
      <c r="G37" s="45"/>
      <c r="H37" s="44"/>
      <c r="I37" s="46"/>
      <c r="J37" s="45"/>
    </row>
    <row r="38" spans="1:10" ht="12.75">
      <c r="A38" s="41" t="s">
        <v>33</v>
      </c>
      <c r="B38" s="42"/>
      <c r="C38" s="42"/>
      <c r="D38" s="42"/>
      <c r="E38" s="43"/>
      <c r="F38" s="87">
        <v>2.44</v>
      </c>
      <c r="G38" s="88"/>
      <c r="H38" s="44"/>
      <c r="I38" s="46"/>
      <c r="J38" s="45"/>
    </row>
    <row r="39" spans="1:10" ht="12.75">
      <c r="A39" s="2" t="s">
        <v>35</v>
      </c>
      <c r="B39" s="3"/>
      <c r="C39" s="3"/>
      <c r="D39" s="3"/>
      <c r="E39" s="4"/>
      <c r="F39" s="89"/>
      <c r="G39" s="90"/>
      <c r="H39" s="44" t="s">
        <v>28</v>
      </c>
      <c r="I39" s="46"/>
      <c r="J39" s="45"/>
    </row>
    <row r="40" spans="1:10" ht="12.75">
      <c r="A40" s="2" t="s">
        <v>36</v>
      </c>
      <c r="B40" s="3"/>
      <c r="C40" s="3"/>
      <c r="D40" s="3"/>
      <c r="E40" s="4"/>
      <c r="F40" s="91"/>
      <c r="G40" s="92"/>
      <c r="H40" s="44" t="s">
        <v>91</v>
      </c>
      <c r="I40" s="46"/>
      <c r="J40" s="45"/>
    </row>
    <row r="41" spans="1:10" ht="12.75">
      <c r="A41" s="41" t="s">
        <v>69</v>
      </c>
      <c r="B41" s="42"/>
      <c r="C41" s="42"/>
      <c r="D41" s="42"/>
      <c r="E41" s="43"/>
      <c r="F41" s="60">
        <v>0.9</v>
      </c>
      <c r="G41" s="61"/>
      <c r="H41" s="44" t="str">
        <f>H33</f>
        <v>Ежемесячно</v>
      </c>
      <c r="I41" s="46"/>
      <c r="J41" s="45"/>
    </row>
    <row r="42" spans="1:10" ht="12.75">
      <c r="A42" s="41" t="s">
        <v>74</v>
      </c>
      <c r="B42" s="42"/>
      <c r="C42" s="42"/>
      <c r="D42" s="42"/>
      <c r="E42" s="43"/>
      <c r="F42" s="38">
        <v>0.33</v>
      </c>
      <c r="G42" s="40"/>
      <c r="H42" s="44" t="str">
        <f>H41</f>
        <v>Ежемесячно</v>
      </c>
      <c r="I42" s="46"/>
      <c r="J42" s="45"/>
    </row>
    <row r="43" spans="1:12" ht="12.75">
      <c r="A43" s="41" t="s">
        <v>37</v>
      </c>
      <c r="B43" s="42"/>
      <c r="C43" s="42"/>
      <c r="D43" s="42"/>
      <c r="E43" s="43"/>
      <c r="F43" s="105">
        <f>F42+F41+F38+F37+F36+F35+F34+F33+F32+F22+F18+F13+F10</f>
        <v>26.470000000000006</v>
      </c>
      <c r="G43" s="82"/>
      <c r="H43" s="44"/>
      <c r="I43" s="46"/>
      <c r="J43" s="45"/>
      <c r="L43" s="25"/>
    </row>
    <row r="44" spans="1:10" ht="12.75">
      <c r="A44" s="41" t="s">
        <v>38</v>
      </c>
      <c r="B44" s="42"/>
      <c r="C44" s="42"/>
      <c r="D44" s="42"/>
      <c r="E44" s="43"/>
      <c r="F44" s="113">
        <f>F61</f>
        <v>1.529990646041575</v>
      </c>
      <c r="G44" s="189"/>
      <c r="H44" s="44"/>
      <c r="I44" s="46"/>
      <c r="J44" s="45"/>
    </row>
    <row r="45" spans="1:12" ht="12.75">
      <c r="A45" s="41" t="s">
        <v>39</v>
      </c>
      <c r="B45" s="42"/>
      <c r="C45" s="42"/>
      <c r="D45" s="42"/>
      <c r="E45" s="43"/>
      <c r="F45" s="111">
        <f>SUM(F43:F44)</f>
        <v>27.99999064604158</v>
      </c>
      <c r="G45" s="112"/>
      <c r="H45" s="113"/>
      <c r="I45" s="46"/>
      <c r="J45" s="45"/>
      <c r="L45" s="6"/>
    </row>
    <row r="46" spans="1:10" ht="12.75">
      <c r="A46" s="115" t="s">
        <v>40</v>
      </c>
      <c r="B46" s="116"/>
      <c r="C46" s="116"/>
      <c r="D46" s="116"/>
      <c r="E46" s="116"/>
      <c r="F46" s="116"/>
      <c r="G46" s="116"/>
      <c r="H46" s="116"/>
      <c r="I46" s="116"/>
      <c r="J46" s="112"/>
    </row>
    <row r="47" spans="1:10" ht="12.75">
      <c r="A47" s="114" t="s">
        <v>41</v>
      </c>
      <c r="B47" s="114"/>
      <c r="C47" s="114"/>
      <c r="D47" s="114"/>
      <c r="E47" s="114"/>
      <c r="F47" s="117"/>
      <c r="G47" s="117"/>
      <c r="H47" s="136" t="s">
        <v>42</v>
      </c>
      <c r="I47" s="137"/>
      <c r="J47" s="138"/>
    </row>
    <row r="48" spans="1:10" ht="12.75">
      <c r="A48" s="114" t="s">
        <v>43</v>
      </c>
      <c r="B48" s="114"/>
      <c r="C48" s="114"/>
      <c r="D48" s="114"/>
      <c r="E48" s="114"/>
      <c r="F48" s="117"/>
      <c r="G48" s="117"/>
      <c r="H48" s="139"/>
      <c r="I48" s="140"/>
      <c r="J48" s="141"/>
    </row>
    <row r="49" spans="1:10" ht="12.75">
      <c r="A49" s="114" t="s">
        <v>44</v>
      </c>
      <c r="B49" s="114"/>
      <c r="C49" s="114"/>
      <c r="D49" s="114"/>
      <c r="E49" s="114"/>
      <c r="F49" s="117"/>
      <c r="G49" s="117"/>
      <c r="H49" s="139"/>
      <c r="I49" s="140"/>
      <c r="J49" s="141"/>
    </row>
    <row r="50" spans="1:10" ht="12.75">
      <c r="A50" s="114" t="s">
        <v>47</v>
      </c>
      <c r="B50" s="114"/>
      <c r="C50" s="114"/>
      <c r="D50" s="114"/>
      <c r="E50" s="114"/>
      <c r="F50" s="117"/>
      <c r="G50" s="117"/>
      <c r="H50" s="139"/>
      <c r="I50" s="140"/>
      <c r="J50" s="141"/>
    </row>
    <row r="51" spans="1:10" ht="12.75">
      <c r="A51" s="114" t="s">
        <v>49</v>
      </c>
      <c r="B51" s="114"/>
      <c r="C51" s="114"/>
      <c r="D51" s="114"/>
      <c r="E51" s="114"/>
      <c r="F51" s="117"/>
      <c r="G51" s="117"/>
      <c r="H51" s="139"/>
      <c r="I51" s="140"/>
      <c r="J51" s="141"/>
    </row>
    <row r="52" spans="1:10" ht="12.75">
      <c r="A52" s="121" t="s">
        <v>81</v>
      </c>
      <c r="B52" s="84"/>
      <c r="C52" s="84"/>
      <c r="D52" s="84"/>
      <c r="E52" s="85"/>
      <c r="F52" s="124"/>
      <c r="G52" s="125"/>
      <c r="H52" s="139"/>
      <c r="I52" s="140"/>
      <c r="J52" s="141"/>
    </row>
    <row r="53" spans="1:10" ht="12.75">
      <c r="A53" s="114" t="s">
        <v>50</v>
      </c>
      <c r="B53" s="114"/>
      <c r="C53" s="114"/>
      <c r="D53" s="114"/>
      <c r="E53" s="114"/>
      <c r="F53" s="117"/>
      <c r="G53" s="117"/>
      <c r="H53" s="139"/>
      <c r="I53" s="140"/>
      <c r="J53" s="141"/>
    </row>
    <row r="54" spans="1:10" ht="12.75">
      <c r="A54" s="121" t="s">
        <v>45</v>
      </c>
      <c r="B54" s="122"/>
      <c r="C54" s="122"/>
      <c r="D54" s="122"/>
      <c r="E54" s="123"/>
      <c r="F54" s="124"/>
      <c r="G54" s="125"/>
      <c r="H54" s="139"/>
      <c r="I54" s="140"/>
      <c r="J54" s="141"/>
    </row>
    <row r="55" spans="1:10" ht="12.75">
      <c r="A55" s="121" t="s">
        <v>46</v>
      </c>
      <c r="B55" s="122"/>
      <c r="C55" s="122"/>
      <c r="D55" s="122"/>
      <c r="E55" s="123"/>
      <c r="F55" s="124"/>
      <c r="G55" s="125"/>
      <c r="H55" s="139"/>
      <c r="I55" s="140"/>
      <c r="J55" s="141"/>
    </row>
    <row r="56" spans="1:10" ht="12.75">
      <c r="A56" s="121" t="s">
        <v>48</v>
      </c>
      <c r="B56" s="122"/>
      <c r="C56" s="122"/>
      <c r="D56" s="122"/>
      <c r="E56" s="123"/>
      <c r="F56" s="124"/>
      <c r="G56" s="125"/>
      <c r="H56" s="139"/>
      <c r="I56" s="140"/>
      <c r="J56" s="141"/>
    </row>
    <row r="57" spans="1:10" ht="12.75">
      <c r="A57" s="121" t="s">
        <v>51</v>
      </c>
      <c r="B57" s="122"/>
      <c r="C57" s="122"/>
      <c r="D57" s="122"/>
      <c r="E57" s="123"/>
      <c r="F57" s="124"/>
      <c r="G57" s="125"/>
      <c r="H57" s="139"/>
      <c r="I57" s="140"/>
      <c r="J57" s="141"/>
    </row>
    <row r="58" spans="1:10" ht="24.75" customHeight="1">
      <c r="A58" s="133" t="s">
        <v>82</v>
      </c>
      <c r="B58" s="134"/>
      <c r="C58" s="134"/>
      <c r="D58" s="134"/>
      <c r="E58" s="135"/>
      <c r="F58" s="124"/>
      <c r="G58" s="125"/>
      <c r="H58" s="139"/>
      <c r="I58" s="140"/>
      <c r="J58" s="141"/>
    </row>
    <row r="59" spans="1:10" ht="12.75">
      <c r="A59" s="121" t="s">
        <v>53</v>
      </c>
      <c r="B59" s="122"/>
      <c r="C59" s="122"/>
      <c r="D59" s="122"/>
      <c r="E59" s="123"/>
      <c r="F59" s="128"/>
      <c r="G59" s="128"/>
      <c r="H59" s="139"/>
      <c r="I59" s="140"/>
      <c r="J59" s="141"/>
    </row>
    <row r="60" spans="1:10" ht="12.75">
      <c r="A60" s="129" t="s">
        <v>52</v>
      </c>
      <c r="B60" s="129"/>
      <c r="C60" s="129"/>
      <c r="D60" s="129"/>
      <c r="E60" s="129"/>
      <c r="F60" s="130">
        <v>79166</v>
      </c>
      <c r="G60" s="131"/>
      <c r="H60" s="142"/>
      <c r="I60" s="143"/>
      <c r="J60" s="144"/>
    </row>
    <row r="61" spans="1:10" ht="12.75">
      <c r="A61" s="41" t="s">
        <v>83</v>
      </c>
      <c r="B61" s="42"/>
      <c r="C61" s="42"/>
      <c r="D61" s="42"/>
      <c r="E61" s="43"/>
      <c r="F61" s="149">
        <f>F60/12/F8</f>
        <v>1.529990646041575</v>
      </c>
      <c r="G61" s="149"/>
      <c r="H61" s="127"/>
      <c r="I61" s="127"/>
      <c r="J61" s="127"/>
    </row>
  </sheetData>
  <sheetProtection/>
  <mergeCells count="126">
    <mergeCell ref="H31:J31"/>
    <mergeCell ref="A38:E38"/>
    <mergeCell ref="A37:E37"/>
    <mergeCell ref="F37:G37"/>
    <mergeCell ref="H37:J37"/>
    <mergeCell ref="F23:G24"/>
    <mergeCell ref="A31:E31"/>
    <mergeCell ref="F31:G31"/>
    <mergeCell ref="F25:G27"/>
    <mergeCell ref="F28:G30"/>
    <mergeCell ref="A28:E30"/>
    <mergeCell ref="A60:E60"/>
    <mergeCell ref="F60:G60"/>
    <mergeCell ref="A61:E61"/>
    <mergeCell ref="F61:G61"/>
    <mergeCell ref="H61:J61"/>
    <mergeCell ref="A57:E57"/>
    <mergeCell ref="F57:G57"/>
    <mergeCell ref="A58:E58"/>
    <mergeCell ref="F58:G58"/>
    <mergeCell ref="A59:E59"/>
    <mergeCell ref="F59:G59"/>
    <mergeCell ref="A54:E54"/>
    <mergeCell ref="F54:G54"/>
    <mergeCell ref="A55:E55"/>
    <mergeCell ref="F55:G55"/>
    <mergeCell ref="A56:E56"/>
    <mergeCell ref="F56:G56"/>
    <mergeCell ref="A51:E51"/>
    <mergeCell ref="F51:G51"/>
    <mergeCell ref="A52:E52"/>
    <mergeCell ref="F52:G52"/>
    <mergeCell ref="A53:E53"/>
    <mergeCell ref="F53:G53"/>
    <mergeCell ref="A46:J46"/>
    <mergeCell ref="A47:E47"/>
    <mergeCell ref="F47:G47"/>
    <mergeCell ref="H47:J60"/>
    <mergeCell ref="A48:E48"/>
    <mergeCell ref="F48:G48"/>
    <mergeCell ref="A49:E49"/>
    <mergeCell ref="F49:G49"/>
    <mergeCell ref="A50:E50"/>
    <mergeCell ref="F50:G50"/>
    <mergeCell ref="A44:E44"/>
    <mergeCell ref="F44:G44"/>
    <mergeCell ref="H44:J44"/>
    <mergeCell ref="A45:E45"/>
    <mergeCell ref="F45:G45"/>
    <mergeCell ref="H45:J45"/>
    <mergeCell ref="A43:E43"/>
    <mergeCell ref="F43:G43"/>
    <mergeCell ref="H43:J43"/>
    <mergeCell ref="A41:E41"/>
    <mergeCell ref="F41:G41"/>
    <mergeCell ref="H41:J41"/>
    <mergeCell ref="A42:E42"/>
    <mergeCell ref="F42:G42"/>
    <mergeCell ref="H42:J42"/>
    <mergeCell ref="A36:E36"/>
    <mergeCell ref="F36:G36"/>
    <mergeCell ref="H36:J36"/>
    <mergeCell ref="F38:G40"/>
    <mergeCell ref="H38:J38"/>
    <mergeCell ref="H39:J39"/>
    <mergeCell ref="H40:J40"/>
    <mergeCell ref="A34:E34"/>
    <mergeCell ref="F34:G34"/>
    <mergeCell ref="H34:J34"/>
    <mergeCell ref="A35:E35"/>
    <mergeCell ref="F35:G35"/>
    <mergeCell ref="H35:J35"/>
    <mergeCell ref="A32:E32"/>
    <mergeCell ref="F32:G32"/>
    <mergeCell ref="H32:J32"/>
    <mergeCell ref="A33:E33"/>
    <mergeCell ref="F33:G33"/>
    <mergeCell ref="H33:J33"/>
    <mergeCell ref="A22:E22"/>
    <mergeCell ref="H22:J22"/>
    <mergeCell ref="A23:E24"/>
    <mergeCell ref="H23:J24"/>
    <mergeCell ref="A25:E27"/>
    <mergeCell ref="H25:J27"/>
    <mergeCell ref="H28:J30"/>
    <mergeCell ref="F22:G22"/>
    <mergeCell ref="A18:E18"/>
    <mergeCell ref="F18:G21"/>
    <mergeCell ref="H18:J18"/>
    <mergeCell ref="A19:E19"/>
    <mergeCell ref="H19:J19"/>
    <mergeCell ref="A20:E20"/>
    <mergeCell ref="H20:J20"/>
    <mergeCell ref="A21:E21"/>
    <mergeCell ref="H21:J21"/>
    <mergeCell ref="A13:E13"/>
    <mergeCell ref="F13:G17"/>
    <mergeCell ref="H13:J13"/>
    <mergeCell ref="A14:E15"/>
    <mergeCell ref="H14:J15"/>
    <mergeCell ref="A16:E16"/>
    <mergeCell ref="H16:J16"/>
    <mergeCell ref="A17:E17"/>
    <mergeCell ref="H17:J17"/>
    <mergeCell ref="A9:E9"/>
    <mergeCell ref="F9:G9"/>
    <mergeCell ref="H9:J9"/>
    <mergeCell ref="A10:E10"/>
    <mergeCell ref="F10:G12"/>
    <mergeCell ref="H10:J10"/>
    <mergeCell ref="A11:E11"/>
    <mergeCell ref="H11:J11"/>
    <mergeCell ref="A12:E12"/>
    <mergeCell ref="H12:J12"/>
    <mergeCell ref="A7:E7"/>
    <mergeCell ref="F7:G7"/>
    <mergeCell ref="H7:J7"/>
    <mergeCell ref="A8:E8"/>
    <mergeCell ref="F8:G8"/>
    <mergeCell ref="H8:J8"/>
    <mergeCell ref="A2:J2"/>
    <mergeCell ref="A3:J3"/>
    <mergeCell ref="A4:J4"/>
    <mergeCell ref="A5:E6"/>
    <mergeCell ref="F5:G6"/>
    <mergeCell ref="H5:J6"/>
  </mergeCells>
  <printOptions/>
  <pageMargins left="0.75" right="0.75" top="1" bottom="1" header="0.5" footer="0.5"/>
  <pageSetup orientation="portrait" paperSize="9" scale="89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2:L63"/>
  <sheetViews>
    <sheetView zoomScalePageLayoutView="0" workbookViewId="0" topLeftCell="A19">
      <selection activeCell="K44" sqref="K44:M55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2.8515625" style="0" bestFit="1" customWidth="1"/>
  </cols>
  <sheetData>
    <row r="2" spans="1:10" ht="12.75">
      <c r="A2" s="64" t="s">
        <v>88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2.75">
      <c r="A3" s="64" t="s">
        <v>112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2.75">
      <c r="A4" s="65"/>
      <c r="B4" s="65"/>
      <c r="C4" s="65"/>
      <c r="D4" s="65"/>
      <c r="E4" s="65"/>
      <c r="F4" s="65"/>
      <c r="G4" s="65"/>
      <c r="H4" s="65"/>
      <c r="I4" s="65"/>
      <c r="J4" s="65"/>
    </row>
    <row r="5" spans="1:10" ht="12.75">
      <c r="A5" s="66" t="s">
        <v>0</v>
      </c>
      <c r="B5" s="67"/>
      <c r="C5" s="67"/>
      <c r="D5" s="67"/>
      <c r="E5" s="68"/>
      <c r="F5" s="72" t="s">
        <v>1</v>
      </c>
      <c r="G5" s="73"/>
      <c r="H5" s="66" t="s">
        <v>2</v>
      </c>
      <c r="I5" s="67"/>
      <c r="J5" s="68"/>
    </row>
    <row r="6" spans="1:10" ht="12.75">
      <c r="A6" s="69"/>
      <c r="B6" s="70"/>
      <c r="C6" s="70"/>
      <c r="D6" s="70"/>
      <c r="E6" s="71"/>
      <c r="F6" s="74"/>
      <c r="G6" s="75"/>
      <c r="H6" s="69"/>
      <c r="I6" s="70"/>
      <c r="J6" s="71"/>
    </row>
    <row r="7" spans="1:10" ht="12.75">
      <c r="A7" s="76"/>
      <c r="B7" s="76"/>
      <c r="C7" s="76"/>
      <c r="D7" s="76"/>
      <c r="E7" s="77"/>
      <c r="F7" s="78"/>
      <c r="G7" s="79"/>
      <c r="H7" s="80"/>
      <c r="I7" s="81"/>
      <c r="J7" s="82"/>
    </row>
    <row r="8" spans="1:10" ht="12.75">
      <c r="A8" s="76" t="s">
        <v>3</v>
      </c>
      <c r="B8" s="76"/>
      <c r="C8" s="76"/>
      <c r="D8" s="76"/>
      <c r="E8" s="77"/>
      <c r="F8" s="78">
        <v>5979.7</v>
      </c>
      <c r="G8" s="79"/>
      <c r="H8" s="80"/>
      <c r="I8" s="81"/>
      <c r="J8" s="82"/>
    </row>
    <row r="9" spans="1:10" ht="12.75">
      <c r="A9" s="76" t="s">
        <v>4</v>
      </c>
      <c r="B9" s="76"/>
      <c r="C9" s="76"/>
      <c r="D9" s="76"/>
      <c r="E9" s="77"/>
      <c r="F9" s="78"/>
      <c r="G9" s="152"/>
      <c r="H9" s="80"/>
      <c r="I9" s="81"/>
      <c r="J9" s="82"/>
    </row>
    <row r="10" spans="1:10" ht="12.75">
      <c r="A10" s="86" t="s">
        <v>5</v>
      </c>
      <c r="B10" s="86"/>
      <c r="C10" s="86"/>
      <c r="D10" s="86"/>
      <c r="E10" s="86"/>
      <c r="F10" s="87">
        <v>2.9</v>
      </c>
      <c r="G10" s="88"/>
      <c r="H10" s="44"/>
      <c r="I10" s="46"/>
      <c r="J10" s="45"/>
    </row>
    <row r="11" spans="1:10" ht="12.75">
      <c r="A11" s="57" t="s">
        <v>6</v>
      </c>
      <c r="B11" s="58"/>
      <c r="C11" s="58"/>
      <c r="D11" s="58"/>
      <c r="E11" s="58"/>
      <c r="F11" s="89"/>
      <c r="G11" s="90"/>
      <c r="H11" s="148" t="s">
        <v>77</v>
      </c>
      <c r="I11" s="39"/>
      <c r="J11" s="40"/>
    </row>
    <row r="12" spans="1:10" ht="12.75">
      <c r="A12" s="83" t="s">
        <v>8</v>
      </c>
      <c r="B12" s="84"/>
      <c r="C12" s="84"/>
      <c r="D12" s="84"/>
      <c r="E12" s="84"/>
      <c r="F12" s="89"/>
      <c r="G12" s="90"/>
      <c r="H12" s="44" t="s">
        <v>9</v>
      </c>
      <c r="I12" s="46"/>
      <c r="J12" s="45"/>
    </row>
    <row r="13" spans="1:10" ht="12.75">
      <c r="A13" s="83" t="s">
        <v>10</v>
      </c>
      <c r="B13" s="84"/>
      <c r="C13" s="84"/>
      <c r="D13" s="84"/>
      <c r="E13" s="84"/>
      <c r="F13" s="91"/>
      <c r="G13" s="92"/>
      <c r="H13" s="38" t="s">
        <v>77</v>
      </c>
      <c r="I13" s="39"/>
      <c r="J13" s="40"/>
    </row>
    <row r="14" spans="1:10" ht="12.75">
      <c r="A14" s="41" t="s">
        <v>11</v>
      </c>
      <c r="B14" s="42"/>
      <c r="C14" s="42"/>
      <c r="D14" s="42"/>
      <c r="E14" s="43"/>
      <c r="F14" s="87">
        <v>1.81</v>
      </c>
      <c r="G14" s="88"/>
      <c r="H14" s="44"/>
      <c r="I14" s="46"/>
      <c r="J14" s="45"/>
    </row>
    <row r="15" spans="1:10" ht="12.75">
      <c r="A15" s="48" t="s">
        <v>12</v>
      </c>
      <c r="B15" s="49"/>
      <c r="C15" s="49"/>
      <c r="D15" s="49"/>
      <c r="E15" s="50"/>
      <c r="F15" s="89"/>
      <c r="G15" s="90"/>
      <c r="H15" s="87" t="s">
        <v>13</v>
      </c>
      <c r="I15" s="93"/>
      <c r="J15" s="88"/>
    </row>
    <row r="16" spans="1:10" ht="12.75">
      <c r="A16" s="54"/>
      <c r="B16" s="55"/>
      <c r="C16" s="55"/>
      <c r="D16" s="55"/>
      <c r="E16" s="56"/>
      <c r="F16" s="89"/>
      <c r="G16" s="90"/>
      <c r="H16" s="91"/>
      <c r="I16" s="94"/>
      <c r="J16" s="92"/>
    </row>
    <row r="17" spans="1:10" ht="12.75">
      <c r="A17" s="83" t="s">
        <v>14</v>
      </c>
      <c r="B17" s="84"/>
      <c r="C17" s="84"/>
      <c r="D17" s="84"/>
      <c r="E17" s="85"/>
      <c r="F17" s="89"/>
      <c r="G17" s="90"/>
      <c r="H17" s="44" t="s">
        <v>15</v>
      </c>
      <c r="I17" s="46"/>
      <c r="J17" s="45"/>
    </row>
    <row r="18" spans="1:10" ht="12.75">
      <c r="A18" s="83" t="s">
        <v>16</v>
      </c>
      <c r="B18" s="84"/>
      <c r="C18" s="84"/>
      <c r="D18" s="84"/>
      <c r="E18" s="85"/>
      <c r="F18" s="91"/>
      <c r="G18" s="92"/>
      <c r="H18" s="44" t="s">
        <v>17</v>
      </c>
      <c r="I18" s="46"/>
      <c r="J18" s="45"/>
    </row>
    <row r="19" spans="1:10" ht="12.75">
      <c r="A19" s="97" t="s">
        <v>18</v>
      </c>
      <c r="B19" s="98"/>
      <c r="C19" s="98"/>
      <c r="D19" s="98"/>
      <c r="E19" s="99"/>
      <c r="F19" s="87">
        <v>0.46</v>
      </c>
      <c r="G19" s="88"/>
      <c r="H19" s="46"/>
      <c r="I19" s="46"/>
      <c r="J19" s="45"/>
    </row>
    <row r="20" spans="1:10" ht="12.75">
      <c r="A20" s="83" t="s">
        <v>19</v>
      </c>
      <c r="B20" s="84"/>
      <c r="C20" s="84"/>
      <c r="D20" s="84"/>
      <c r="E20" s="85"/>
      <c r="F20" s="89"/>
      <c r="G20" s="90"/>
      <c r="H20" s="46"/>
      <c r="I20" s="46"/>
      <c r="J20" s="45"/>
    </row>
    <row r="21" spans="1:10" ht="12.75">
      <c r="A21" s="100" t="s">
        <v>20</v>
      </c>
      <c r="B21" s="101"/>
      <c r="C21" s="101"/>
      <c r="D21" s="101"/>
      <c r="E21" s="102"/>
      <c r="F21" s="89"/>
      <c r="G21" s="90"/>
      <c r="H21" s="46" t="s">
        <v>90</v>
      </c>
      <c r="I21" s="46"/>
      <c r="J21" s="45"/>
    </row>
    <row r="22" spans="1:10" ht="12.75">
      <c r="A22" s="83" t="s">
        <v>22</v>
      </c>
      <c r="B22" s="84"/>
      <c r="C22" s="84"/>
      <c r="D22" s="84"/>
      <c r="E22" s="85"/>
      <c r="F22" s="89"/>
      <c r="G22" s="90"/>
      <c r="H22" s="87"/>
      <c r="I22" s="93"/>
      <c r="J22" s="88"/>
    </row>
    <row r="23" spans="1:10" ht="12.75">
      <c r="A23" s="41" t="s">
        <v>23</v>
      </c>
      <c r="B23" s="42"/>
      <c r="C23" s="42"/>
      <c r="D23" s="42"/>
      <c r="E23" s="43"/>
      <c r="F23" s="47">
        <f>F24+F26+F29+F32</f>
        <v>8.35</v>
      </c>
      <c r="G23" s="47"/>
      <c r="H23" s="44"/>
      <c r="I23" s="46"/>
      <c r="J23" s="45"/>
    </row>
    <row r="24" spans="1:10" ht="12.75">
      <c r="A24" s="48" t="s">
        <v>24</v>
      </c>
      <c r="B24" s="49"/>
      <c r="C24" s="49"/>
      <c r="D24" s="49"/>
      <c r="E24" s="50"/>
      <c r="F24" s="47">
        <v>2.43</v>
      </c>
      <c r="G24" s="47"/>
      <c r="H24" s="87" t="s">
        <v>25</v>
      </c>
      <c r="I24" s="93"/>
      <c r="J24" s="88"/>
    </row>
    <row r="25" spans="1:10" ht="25.5" customHeight="1">
      <c r="A25" s="54"/>
      <c r="B25" s="55"/>
      <c r="C25" s="55"/>
      <c r="D25" s="55"/>
      <c r="E25" s="56"/>
      <c r="F25" s="47"/>
      <c r="G25" s="47"/>
      <c r="H25" s="91"/>
      <c r="I25" s="94"/>
      <c r="J25" s="92"/>
    </row>
    <row r="26" spans="1:10" ht="12.75" customHeight="1">
      <c r="A26" s="48" t="s">
        <v>93</v>
      </c>
      <c r="B26" s="49"/>
      <c r="C26" s="49"/>
      <c r="D26" s="49"/>
      <c r="E26" s="50"/>
      <c r="F26" s="47">
        <v>4.13</v>
      </c>
      <c r="G26" s="47"/>
      <c r="H26" s="95" t="str">
        <f>H24</f>
        <v>Круглосуточно</v>
      </c>
      <c r="I26" s="93"/>
      <c r="J26" s="88"/>
    </row>
    <row r="27" spans="1:10" ht="12.75">
      <c r="A27" s="51"/>
      <c r="B27" s="52"/>
      <c r="C27" s="52"/>
      <c r="D27" s="52"/>
      <c r="E27" s="53"/>
      <c r="F27" s="47"/>
      <c r="G27" s="47"/>
      <c r="H27" s="89"/>
      <c r="I27" s="96"/>
      <c r="J27" s="90"/>
    </row>
    <row r="28" spans="1:10" ht="12.75" hidden="1">
      <c r="A28" s="54"/>
      <c r="B28" s="55"/>
      <c r="C28" s="55"/>
      <c r="D28" s="55"/>
      <c r="E28" s="56"/>
      <c r="F28" s="47"/>
      <c r="G28" s="47"/>
      <c r="H28" s="91"/>
      <c r="I28" s="94"/>
      <c r="J28" s="92"/>
    </row>
    <row r="29" spans="1:10" ht="12.75">
      <c r="A29" s="48" t="s">
        <v>98</v>
      </c>
      <c r="B29" s="49"/>
      <c r="C29" s="49"/>
      <c r="D29" s="49"/>
      <c r="E29" s="50"/>
      <c r="F29" s="47">
        <v>1.39</v>
      </c>
      <c r="G29" s="47"/>
      <c r="H29" s="87" t="str">
        <f>H26</f>
        <v>Круглосуточно</v>
      </c>
      <c r="I29" s="93"/>
      <c r="J29" s="88"/>
    </row>
    <row r="30" spans="1:10" ht="12.75">
      <c r="A30" s="51"/>
      <c r="B30" s="52"/>
      <c r="C30" s="52"/>
      <c r="D30" s="52"/>
      <c r="E30" s="53"/>
      <c r="F30" s="47"/>
      <c r="G30" s="47"/>
      <c r="H30" s="89"/>
      <c r="I30" s="96"/>
      <c r="J30" s="90"/>
    </row>
    <row r="31" spans="1:10" ht="12.75" hidden="1">
      <c r="A31" s="54"/>
      <c r="B31" s="55"/>
      <c r="C31" s="55"/>
      <c r="D31" s="55"/>
      <c r="E31" s="56"/>
      <c r="F31" s="47"/>
      <c r="G31" s="47"/>
      <c r="H31" s="91"/>
      <c r="I31" s="94"/>
      <c r="J31" s="92"/>
    </row>
    <row r="32" spans="1:10" ht="12.75">
      <c r="A32" s="121" t="s">
        <v>89</v>
      </c>
      <c r="B32" s="84"/>
      <c r="C32" s="84"/>
      <c r="D32" s="84"/>
      <c r="E32" s="85"/>
      <c r="F32" s="60">
        <v>0.4</v>
      </c>
      <c r="G32" s="61"/>
      <c r="H32" s="38" t="str">
        <f>H29</f>
        <v>Круглосуточно</v>
      </c>
      <c r="I32" s="39"/>
      <c r="J32" s="40"/>
    </row>
    <row r="33" spans="1:10" ht="12.75">
      <c r="A33" s="41" t="s">
        <v>27</v>
      </c>
      <c r="B33" s="42"/>
      <c r="C33" s="42"/>
      <c r="D33" s="42"/>
      <c r="E33" s="43"/>
      <c r="F33" s="44">
        <v>0.04</v>
      </c>
      <c r="G33" s="45"/>
      <c r="H33" s="44" t="s">
        <v>92</v>
      </c>
      <c r="I33" s="46"/>
      <c r="J33" s="45"/>
    </row>
    <row r="34" spans="1:10" ht="12.75">
      <c r="A34" s="41" t="s">
        <v>29</v>
      </c>
      <c r="B34" s="42"/>
      <c r="C34" s="42"/>
      <c r="D34" s="42"/>
      <c r="E34" s="43"/>
      <c r="F34" s="103">
        <v>1.4</v>
      </c>
      <c r="G34" s="104"/>
      <c r="H34" s="44" t="str">
        <f>H33</f>
        <v>Ежемесячно</v>
      </c>
      <c r="I34" s="46"/>
      <c r="J34" s="45"/>
    </row>
    <row r="35" spans="1:10" ht="12.75">
      <c r="A35" s="107" t="s">
        <v>65</v>
      </c>
      <c r="B35" s="108"/>
      <c r="C35" s="108"/>
      <c r="D35" s="108"/>
      <c r="E35" s="109"/>
      <c r="F35" s="60">
        <v>2.54</v>
      </c>
      <c r="G35" s="61"/>
      <c r="H35" s="110" t="s">
        <v>7</v>
      </c>
      <c r="I35" s="46"/>
      <c r="J35" s="45"/>
    </row>
    <row r="36" spans="1:10" ht="12.75">
      <c r="A36" s="41" t="s">
        <v>66</v>
      </c>
      <c r="B36" s="42"/>
      <c r="C36" s="42"/>
      <c r="D36" s="42"/>
      <c r="E36" s="43"/>
      <c r="F36" s="60">
        <v>0.1</v>
      </c>
      <c r="G36" s="61"/>
      <c r="H36" s="44" t="s">
        <v>31</v>
      </c>
      <c r="I36" s="46"/>
      <c r="J36" s="45"/>
    </row>
    <row r="37" spans="1:10" ht="12.75">
      <c r="A37" s="41" t="s">
        <v>30</v>
      </c>
      <c r="B37" s="42"/>
      <c r="C37" s="42"/>
      <c r="D37" s="42"/>
      <c r="E37" s="43"/>
      <c r="F37" s="44">
        <v>3.77</v>
      </c>
      <c r="G37" s="45"/>
      <c r="H37" s="44" t="s">
        <v>31</v>
      </c>
      <c r="I37" s="46"/>
      <c r="J37" s="45"/>
    </row>
    <row r="38" spans="1:10" ht="12.75">
      <c r="A38" s="41" t="s">
        <v>32</v>
      </c>
      <c r="B38" s="42"/>
      <c r="C38" s="42"/>
      <c r="D38" s="42"/>
      <c r="E38" s="43"/>
      <c r="F38" s="44">
        <v>2.97</v>
      </c>
      <c r="G38" s="45"/>
      <c r="H38" s="44"/>
      <c r="I38" s="46"/>
      <c r="J38" s="45"/>
    </row>
    <row r="39" spans="1:10" ht="12.75">
      <c r="A39" s="41" t="s">
        <v>97</v>
      </c>
      <c r="B39" s="42"/>
      <c r="C39" s="42"/>
      <c r="D39" s="42"/>
      <c r="E39" s="43"/>
      <c r="F39" s="44">
        <v>0.82</v>
      </c>
      <c r="G39" s="45"/>
      <c r="H39" s="44"/>
      <c r="I39" s="46"/>
      <c r="J39" s="45"/>
    </row>
    <row r="40" spans="1:10" ht="12.75">
      <c r="A40" s="41" t="s">
        <v>58</v>
      </c>
      <c r="B40" s="42"/>
      <c r="C40" s="42"/>
      <c r="D40" s="42"/>
      <c r="E40" s="43"/>
      <c r="F40" s="87">
        <v>2.19</v>
      </c>
      <c r="G40" s="88"/>
      <c r="H40" s="44"/>
      <c r="I40" s="46"/>
      <c r="J40" s="45"/>
    </row>
    <row r="41" spans="1:10" ht="12.75">
      <c r="A41" s="5" t="s">
        <v>59</v>
      </c>
      <c r="B41" s="3"/>
      <c r="C41" s="3"/>
      <c r="D41" s="3"/>
      <c r="E41" s="4"/>
      <c r="F41" s="89"/>
      <c r="G41" s="90"/>
      <c r="H41" s="44" t="s">
        <v>28</v>
      </c>
      <c r="I41" s="46"/>
      <c r="J41" s="45"/>
    </row>
    <row r="42" spans="1:10" ht="12.75">
      <c r="A42" s="5" t="s">
        <v>60</v>
      </c>
      <c r="B42" s="3"/>
      <c r="C42" s="3"/>
      <c r="D42" s="3"/>
      <c r="E42" s="4"/>
      <c r="F42" s="91"/>
      <c r="G42" s="92"/>
      <c r="H42" s="44" t="s">
        <v>91</v>
      </c>
      <c r="I42" s="46"/>
      <c r="J42" s="45"/>
    </row>
    <row r="43" spans="1:10" ht="12.75">
      <c r="A43" s="41" t="s">
        <v>68</v>
      </c>
      <c r="B43" s="42"/>
      <c r="C43" s="42"/>
      <c r="D43" s="42"/>
      <c r="E43" s="43"/>
      <c r="F43" s="60">
        <v>0.9</v>
      </c>
      <c r="G43" s="61"/>
      <c r="H43" s="44" t="str">
        <f>H34</f>
        <v>Ежемесячно</v>
      </c>
      <c r="I43" s="46"/>
      <c r="J43" s="45"/>
    </row>
    <row r="44" spans="1:11" ht="12.75">
      <c r="A44" s="41" t="s">
        <v>72</v>
      </c>
      <c r="B44" s="42"/>
      <c r="C44" s="42"/>
      <c r="D44" s="42"/>
      <c r="E44" s="43"/>
      <c r="F44" s="80">
        <v>0.47</v>
      </c>
      <c r="G44" s="82"/>
      <c r="H44" s="44" t="str">
        <f>H43</f>
        <v>Ежемесячно</v>
      </c>
      <c r="I44" s="46"/>
      <c r="J44" s="45"/>
      <c r="K44" s="7"/>
    </row>
    <row r="45" spans="1:10" ht="12.75">
      <c r="A45" s="41" t="s">
        <v>37</v>
      </c>
      <c r="B45" s="42"/>
      <c r="C45" s="42"/>
      <c r="D45" s="42"/>
      <c r="E45" s="43"/>
      <c r="F45" s="105">
        <f>F44+F43+F40+F39+F38+F37+F36+F35+F34+F33+F23+F19+F14+F10</f>
        <v>28.719999999999995</v>
      </c>
      <c r="G45" s="82"/>
      <c r="H45" s="44"/>
      <c r="I45" s="46"/>
      <c r="J45" s="45"/>
    </row>
    <row r="46" spans="1:11" ht="12.75">
      <c r="A46" s="41" t="s">
        <v>38</v>
      </c>
      <c r="B46" s="42"/>
      <c r="C46" s="42"/>
      <c r="D46" s="42"/>
      <c r="E46" s="43"/>
      <c r="F46" s="113">
        <v>2.6</v>
      </c>
      <c r="G46" s="189"/>
      <c r="H46" s="44"/>
      <c r="I46" s="46"/>
      <c r="J46" s="45"/>
      <c r="K46" s="7"/>
    </row>
    <row r="47" spans="1:10" ht="12.75">
      <c r="A47" s="41" t="s">
        <v>39</v>
      </c>
      <c r="B47" s="42"/>
      <c r="C47" s="42"/>
      <c r="D47" s="42"/>
      <c r="E47" s="43"/>
      <c r="F47" s="111">
        <f>SUM(F45:F46)</f>
        <v>31.319999999999997</v>
      </c>
      <c r="G47" s="112"/>
      <c r="H47" s="113"/>
      <c r="I47" s="46"/>
      <c r="J47" s="45"/>
    </row>
    <row r="48" spans="1:10" ht="12.75">
      <c r="A48" s="115" t="s">
        <v>40</v>
      </c>
      <c r="B48" s="116"/>
      <c r="C48" s="116"/>
      <c r="D48" s="116"/>
      <c r="E48" s="116"/>
      <c r="F48" s="116"/>
      <c r="G48" s="116"/>
      <c r="H48" s="116"/>
      <c r="I48" s="116"/>
      <c r="J48" s="112"/>
    </row>
    <row r="49" spans="1:10" ht="12.75">
      <c r="A49" s="114" t="s">
        <v>41</v>
      </c>
      <c r="B49" s="114"/>
      <c r="C49" s="114"/>
      <c r="D49" s="114"/>
      <c r="E49" s="114"/>
      <c r="F49" s="117"/>
      <c r="G49" s="117"/>
      <c r="H49" s="136" t="s">
        <v>42</v>
      </c>
      <c r="I49" s="137"/>
      <c r="J49" s="138"/>
    </row>
    <row r="50" spans="1:12" ht="12.75">
      <c r="A50" s="114" t="s">
        <v>43</v>
      </c>
      <c r="B50" s="114"/>
      <c r="C50" s="114"/>
      <c r="D50" s="114"/>
      <c r="E50" s="114"/>
      <c r="F50" s="117"/>
      <c r="G50" s="117"/>
      <c r="H50" s="139"/>
      <c r="I50" s="140"/>
      <c r="J50" s="141"/>
      <c r="L50" s="17"/>
    </row>
    <row r="51" spans="1:12" ht="12.75">
      <c r="A51" s="114" t="s">
        <v>44</v>
      </c>
      <c r="B51" s="114"/>
      <c r="C51" s="114"/>
      <c r="D51" s="114"/>
      <c r="E51" s="114"/>
      <c r="F51" s="117"/>
      <c r="G51" s="117"/>
      <c r="H51" s="139"/>
      <c r="I51" s="140"/>
      <c r="J51" s="141"/>
      <c r="L51" s="24"/>
    </row>
    <row r="52" spans="1:10" ht="12.75">
      <c r="A52" s="114" t="s">
        <v>47</v>
      </c>
      <c r="B52" s="114"/>
      <c r="C52" s="114"/>
      <c r="D52" s="114"/>
      <c r="E52" s="114"/>
      <c r="F52" s="117"/>
      <c r="G52" s="117"/>
      <c r="H52" s="139"/>
      <c r="I52" s="140"/>
      <c r="J52" s="141"/>
    </row>
    <row r="53" spans="1:10" ht="12.75">
      <c r="A53" s="114" t="s">
        <v>49</v>
      </c>
      <c r="B53" s="114"/>
      <c r="C53" s="114"/>
      <c r="D53" s="114"/>
      <c r="E53" s="114"/>
      <c r="F53" s="117"/>
      <c r="G53" s="117"/>
      <c r="H53" s="139"/>
      <c r="I53" s="140"/>
      <c r="J53" s="141"/>
    </row>
    <row r="54" spans="1:12" ht="12.75">
      <c r="A54" s="121" t="s">
        <v>81</v>
      </c>
      <c r="B54" s="84"/>
      <c r="C54" s="84"/>
      <c r="D54" s="84"/>
      <c r="E54" s="85"/>
      <c r="F54" s="124"/>
      <c r="G54" s="125"/>
      <c r="H54" s="139"/>
      <c r="I54" s="140"/>
      <c r="J54" s="141"/>
      <c r="L54" s="6"/>
    </row>
    <row r="55" spans="1:10" ht="12.75">
      <c r="A55" s="114" t="s">
        <v>50</v>
      </c>
      <c r="B55" s="114"/>
      <c r="C55" s="114"/>
      <c r="D55" s="114"/>
      <c r="E55" s="114"/>
      <c r="F55" s="117"/>
      <c r="G55" s="117"/>
      <c r="H55" s="139"/>
      <c r="I55" s="140"/>
      <c r="J55" s="141"/>
    </row>
    <row r="56" spans="1:10" ht="12.75">
      <c r="A56" s="121" t="s">
        <v>45</v>
      </c>
      <c r="B56" s="122"/>
      <c r="C56" s="122"/>
      <c r="D56" s="122"/>
      <c r="E56" s="123"/>
      <c r="F56" s="124"/>
      <c r="G56" s="125"/>
      <c r="H56" s="139"/>
      <c r="I56" s="140"/>
      <c r="J56" s="141"/>
    </row>
    <row r="57" spans="1:10" ht="12.75">
      <c r="A57" s="121" t="s">
        <v>46</v>
      </c>
      <c r="B57" s="122"/>
      <c r="C57" s="122"/>
      <c r="D57" s="122"/>
      <c r="E57" s="123"/>
      <c r="F57" s="124"/>
      <c r="G57" s="125"/>
      <c r="H57" s="139"/>
      <c r="I57" s="140"/>
      <c r="J57" s="141"/>
    </row>
    <row r="58" spans="1:10" ht="12.75">
      <c r="A58" s="121" t="s">
        <v>48</v>
      </c>
      <c r="B58" s="122"/>
      <c r="C58" s="122"/>
      <c r="D58" s="122"/>
      <c r="E58" s="123"/>
      <c r="F58" s="124"/>
      <c r="G58" s="125"/>
      <c r="H58" s="139"/>
      <c r="I58" s="140"/>
      <c r="J58" s="141"/>
    </row>
    <row r="59" spans="1:10" ht="12.75">
      <c r="A59" s="121" t="s">
        <v>51</v>
      </c>
      <c r="B59" s="122"/>
      <c r="C59" s="122"/>
      <c r="D59" s="122"/>
      <c r="E59" s="123"/>
      <c r="F59" s="124"/>
      <c r="G59" s="125"/>
      <c r="H59" s="139"/>
      <c r="I59" s="140"/>
      <c r="J59" s="141"/>
    </row>
    <row r="60" spans="1:10" ht="23.25" customHeight="1">
      <c r="A60" s="133" t="s">
        <v>82</v>
      </c>
      <c r="B60" s="134"/>
      <c r="C60" s="134"/>
      <c r="D60" s="134"/>
      <c r="E60" s="135"/>
      <c r="F60" s="124"/>
      <c r="G60" s="125"/>
      <c r="H60" s="139"/>
      <c r="I60" s="140"/>
      <c r="J60" s="141"/>
    </row>
    <row r="61" spans="1:10" ht="12.75">
      <c r="A61" s="121" t="s">
        <v>53</v>
      </c>
      <c r="B61" s="122"/>
      <c r="C61" s="122"/>
      <c r="D61" s="122"/>
      <c r="E61" s="123"/>
      <c r="F61" s="128"/>
      <c r="G61" s="128"/>
      <c r="H61" s="139"/>
      <c r="I61" s="140"/>
      <c r="J61" s="141"/>
    </row>
    <row r="62" spans="1:10" ht="12.75">
      <c r="A62" s="129" t="s">
        <v>52</v>
      </c>
      <c r="B62" s="129"/>
      <c r="C62" s="129"/>
      <c r="D62" s="129"/>
      <c r="E62" s="129"/>
      <c r="F62" s="130">
        <f>F63*12*F8</f>
        <v>186566.64</v>
      </c>
      <c r="G62" s="131"/>
      <c r="H62" s="142"/>
      <c r="I62" s="143"/>
      <c r="J62" s="144"/>
    </row>
    <row r="63" spans="1:10" ht="12.75">
      <c r="A63" s="41" t="s">
        <v>83</v>
      </c>
      <c r="B63" s="42"/>
      <c r="C63" s="42"/>
      <c r="D63" s="42"/>
      <c r="E63" s="43"/>
      <c r="F63" s="149">
        <f>F46</f>
        <v>2.6</v>
      </c>
      <c r="G63" s="149"/>
      <c r="H63" s="127"/>
      <c r="I63" s="127"/>
      <c r="J63" s="127"/>
    </row>
  </sheetData>
  <sheetProtection/>
  <mergeCells count="131">
    <mergeCell ref="F29:G31"/>
    <mergeCell ref="A32:E32"/>
    <mergeCell ref="F32:G32"/>
    <mergeCell ref="H32:J32"/>
    <mergeCell ref="H29:J31"/>
    <mergeCell ref="H63:J63"/>
    <mergeCell ref="A49:E49"/>
    <mergeCell ref="F49:G49"/>
    <mergeCell ref="H49:J62"/>
    <mergeCell ref="A50:E50"/>
    <mergeCell ref="F50:G50"/>
    <mergeCell ref="A51:E51"/>
    <mergeCell ref="F51:G51"/>
    <mergeCell ref="A52:E52"/>
    <mergeCell ref="F52:G52"/>
    <mergeCell ref="A44:E44"/>
    <mergeCell ref="F44:G44"/>
    <mergeCell ref="A48:J48"/>
    <mergeCell ref="A47:E47"/>
    <mergeCell ref="F47:G47"/>
    <mergeCell ref="H44:J44"/>
    <mergeCell ref="A63:E63"/>
    <mergeCell ref="F63:G63"/>
    <mergeCell ref="A61:E61"/>
    <mergeCell ref="F61:G61"/>
    <mergeCell ref="A62:E62"/>
    <mergeCell ref="F62:G62"/>
    <mergeCell ref="A59:E59"/>
    <mergeCell ref="F59:G59"/>
    <mergeCell ref="A60:E60"/>
    <mergeCell ref="F60:G60"/>
    <mergeCell ref="A56:E56"/>
    <mergeCell ref="F56:G56"/>
    <mergeCell ref="A57:E57"/>
    <mergeCell ref="F57:G57"/>
    <mergeCell ref="A58:E58"/>
    <mergeCell ref="F58:G58"/>
    <mergeCell ref="A53:E53"/>
    <mergeCell ref="F53:G53"/>
    <mergeCell ref="A54:E54"/>
    <mergeCell ref="F54:G54"/>
    <mergeCell ref="A55:E55"/>
    <mergeCell ref="F55:G55"/>
    <mergeCell ref="H47:J47"/>
    <mergeCell ref="A45:E45"/>
    <mergeCell ref="A46:E46"/>
    <mergeCell ref="F46:G46"/>
    <mergeCell ref="H46:J46"/>
    <mergeCell ref="F45:G45"/>
    <mergeCell ref="H45:J45"/>
    <mergeCell ref="F40:G42"/>
    <mergeCell ref="H40:J40"/>
    <mergeCell ref="H41:J41"/>
    <mergeCell ref="H42:J42"/>
    <mergeCell ref="A43:E43"/>
    <mergeCell ref="F43:G43"/>
    <mergeCell ref="H43:J43"/>
    <mergeCell ref="A40:E40"/>
    <mergeCell ref="A37:E37"/>
    <mergeCell ref="F37:G37"/>
    <mergeCell ref="H37:J37"/>
    <mergeCell ref="A38:E38"/>
    <mergeCell ref="F38:G38"/>
    <mergeCell ref="H38:J38"/>
    <mergeCell ref="A35:E35"/>
    <mergeCell ref="F35:G35"/>
    <mergeCell ref="H35:J35"/>
    <mergeCell ref="A36:E36"/>
    <mergeCell ref="F36:G36"/>
    <mergeCell ref="H36:J36"/>
    <mergeCell ref="A33:E33"/>
    <mergeCell ref="F33:G33"/>
    <mergeCell ref="H33:J33"/>
    <mergeCell ref="A34:E34"/>
    <mergeCell ref="F34:G34"/>
    <mergeCell ref="H34:J34"/>
    <mergeCell ref="A23:E23"/>
    <mergeCell ref="H23:J23"/>
    <mergeCell ref="A24:E25"/>
    <mergeCell ref="H24:J25"/>
    <mergeCell ref="A26:E28"/>
    <mergeCell ref="H26:J28"/>
    <mergeCell ref="F23:G23"/>
    <mergeCell ref="F24:G25"/>
    <mergeCell ref="F26:G28"/>
    <mergeCell ref="A19:E19"/>
    <mergeCell ref="F19:G22"/>
    <mergeCell ref="H19:J19"/>
    <mergeCell ref="A20:E20"/>
    <mergeCell ref="H20:J20"/>
    <mergeCell ref="A21:E21"/>
    <mergeCell ref="H21:J21"/>
    <mergeCell ref="A22:E22"/>
    <mergeCell ref="H22:J22"/>
    <mergeCell ref="A14:E14"/>
    <mergeCell ref="F14:G18"/>
    <mergeCell ref="H14:J14"/>
    <mergeCell ref="A15:E16"/>
    <mergeCell ref="H15:J16"/>
    <mergeCell ref="A17:E17"/>
    <mergeCell ref="H17:J17"/>
    <mergeCell ref="A18:E18"/>
    <mergeCell ref="H18:J18"/>
    <mergeCell ref="A10:E10"/>
    <mergeCell ref="F10:G13"/>
    <mergeCell ref="H10:J10"/>
    <mergeCell ref="A11:E11"/>
    <mergeCell ref="H11:J11"/>
    <mergeCell ref="A12:E12"/>
    <mergeCell ref="H12:J12"/>
    <mergeCell ref="A13:E13"/>
    <mergeCell ref="H13:J13"/>
    <mergeCell ref="F7:G7"/>
    <mergeCell ref="H7:J7"/>
    <mergeCell ref="A8:E8"/>
    <mergeCell ref="F8:G8"/>
    <mergeCell ref="H8:J8"/>
    <mergeCell ref="A9:E9"/>
    <mergeCell ref="F9:G9"/>
    <mergeCell ref="H9:J9"/>
    <mergeCell ref="A7:E7"/>
    <mergeCell ref="A39:E39"/>
    <mergeCell ref="F39:G39"/>
    <mergeCell ref="H39:J39"/>
    <mergeCell ref="A29:E31"/>
    <mergeCell ref="A2:J2"/>
    <mergeCell ref="A3:J3"/>
    <mergeCell ref="A4:J4"/>
    <mergeCell ref="A5:E6"/>
    <mergeCell ref="F5:G6"/>
    <mergeCell ref="H5:J6"/>
  </mergeCells>
  <printOptions/>
  <pageMargins left="0.75" right="0.75" top="1" bottom="1" header="0.5" footer="0.5"/>
  <pageSetup orientation="portrait" paperSize="9" scale="74" r:id="rId1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3:M67"/>
  <sheetViews>
    <sheetView zoomScalePageLayoutView="0" workbookViewId="0" topLeftCell="A34">
      <selection activeCell="A69" sqref="A69:IV69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1" max="11" width="9.140625" style="36" customWidth="1"/>
    <col min="12" max="12" width="12.8515625" style="36" bestFit="1" customWidth="1"/>
    <col min="13" max="14" width="9.140625" style="36" customWidth="1"/>
  </cols>
  <sheetData>
    <row r="3" spans="1:10" ht="17.25" customHeight="1">
      <c r="A3" s="64" t="s">
        <v>88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7.25" customHeight="1">
      <c r="A4" s="64" t="s">
        <v>126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2.75" hidden="1">
      <c r="A5" s="65"/>
      <c r="B5" s="65"/>
      <c r="C5" s="65"/>
      <c r="D5" s="65"/>
      <c r="E5" s="65"/>
      <c r="F5" s="65"/>
      <c r="G5" s="65"/>
      <c r="H5" s="65"/>
      <c r="I5" s="65"/>
      <c r="J5" s="65"/>
    </row>
    <row r="6" spans="1:10" ht="12.75">
      <c r="A6" s="66" t="s">
        <v>0</v>
      </c>
      <c r="B6" s="67"/>
      <c r="C6" s="67"/>
      <c r="D6" s="67"/>
      <c r="E6" s="68"/>
      <c r="F6" s="72" t="s">
        <v>1</v>
      </c>
      <c r="G6" s="73"/>
      <c r="H6" s="66" t="s">
        <v>2</v>
      </c>
      <c r="I6" s="67"/>
      <c r="J6" s="68"/>
    </row>
    <row r="7" spans="1:10" ht="12.75">
      <c r="A7" s="69"/>
      <c r="B7" s="70"/>
      <c r="C7" s="70"/>
      <c r="D7" s="70"/>
      <c r="E7" s="71"/>
      <c r="F7" s="74"/>
      <c r="G7" s="75"/>
      <c r="H7" s="69"/>
      <c r="I7" s="70"/>
      <c r="J7" s="71"/>
    </row>
    <row r="8" spans="1:10" ht="0.75" customHeight="1">
      <c r="A8" s="76"/>
      <c r="B8" s="76"/>
      <c r="C8" s="76"/>
      <c r="D8" s="76"/>
      <c r="E8" s="77"/>
      <c r="F8" s="78"/>
      <c r="G8" s="79"/>
      <c r="H8" s="80"/>
      <c r="I8" s="81"/>
      <c r="J8" s="82"/>
    </row>
    <row r="9" spans="1:10" ht="12.75">
      <c r="A9" s="76" t="s">
        <v>3</v>
      </c>
      <c r="B9" s="76"/>
      <c r="C9" s="76"/>
      <c r="D9" s="76"/>
      <c r="E9" s="77"/>
      <c r="F9" s="78">
        <v>5501.7</v>
      </c>
      <c r="G9" s="79"/>
      <c r="H9" s="80"/>
      <c r="I9" s="81"/>
      <c r="J9" s="82"/>
    </row>
    <row r="10" spans="1:10" ht="12.75">
      <c r="A10" s="76" t="s">
        <v>4</v>
      </c>
      <c r="B10" s="76"/>
      <c r="C10" s="76"/>
      <c r="D10" s="76"/>
      <c r="E10" s="77"/>
      <c r="F10" s="78"/>
      <c r="G10" s="152"/>
      <c r="H10" s="80"/>
      <c r="I10" s="81"/>
      <c r="J10" s="82"/>
    </row>
    <row r="11" spans="1:10" ht="12.75">
      <c r="A11" s="86" t="s">
        <v>5</v>
      </c>
      <c r="B11" s="86"/>
      <c r="C11" s="86"/>
      <c r="D11" s="86"/>
      <c r="E11" s="86"/>
      <c r="F11" s="87">
        <v>4.2</v>
      </c>
      <c r="G11" s="88"/>
      <c r="H11" s="44"/>
      <c r="I11" s="46"/>
      <c r="J11" s="45"/>
    </row>
    <row r="12" spans="1:10" ht="12.75">
      <c r="A12" s="57" t="s">
        <v>6</v>
      </c>
      <c r="B12" s="58"/>
      <c r="C12" s="58"/>
      <c r="D12" s="58"/>
      <c r="E12" s="58"/>
      <c r="F12" s="89"/>
      <c r="G12" s="90"/>
      <c r="H12" s="38" t="s">
        <v>77</v>
      </c>
      <c r="I12" s="39"/>
      <c r="J12" s="40"/>
    </row>
    <row r="13" spans="1:10" ht="12.75">
      <c r="A13" s="83" t="s">
        <v>8</v>
      </c>
      <c r="B13" s="84"/>
      <c r="C13" s="84"/>
      <c r="D13" s="84"/>
      <c r="E13" s="84"/>
      <c r="F13" s="89"/>
      <c r="G13" s="90"/>
      <c r="H13" s="44" t="s">
        <v>9</v>
      </c>
      <c r="I13" s="46"/>
      <c r="J13" s="45"/>
    </row>
    <row r="14" spans="1:10" ht="12.75">
      <c r="A14" s="83" t="s">
        <v>10</v>
      </c>
      <c r="B14" s="84"/>
      <c r="C14" s="84"/>
      <c r="D14" s="84"/>
      <c r="E14" s="84"/>
      <c r="F14" s="91"/>
      <c r="G14" s="92"/>
      <c r="H14" s="38" t="s">
        <v>77</v>
      </c>
      <c r="I14" s="39"/>
      <c r="J14" s="40"/>
    </row>
    <row r="15" spans="1:10" ht="12.75">
      <c r="A15" s="41" t="s">
        <v>11</v>
      </c>
      <c r="B15" s="42"/>
      <c r="C15" s="42"/>
      <c r="D15" s="42"/>
      <c r="E15" s="43"/>
      <c r="F15" s="87">
        <v>1.8</v>
      </c>
      <c r="G15" s="88"/>
      <c r="H15" s="44"/>
      <c r="I15" s="46"/>
      <c r="J15" s="45"/>
    </row>
    <row r="16" spans="1:10" ht="12.75">
      <c r="A16" s="48" t="s">
        <v>12</v>
      </c>
      <c r="B16" s="49"/>
      <c r="C16" s="49"/>
      <c r="D16" s="49"/>
      <c r="E16" s="50"/>
      <c r="F16" s="89"/>
      <c r="G16" s="90"/>
      <c r="H16" s="87" t="s">
        <v>13</v>
      </c>
      <c r="I16" s="93"/>
      <c r="J16" s="88"/>
    </row>
    <row r="17" spans="1:10" ht="12.75">
      <c r="A17" s="54"/>
      <c r="B17" s="55"/>
      <c r="C17" s="55"/>
      <c r="D17" s="55"/>
      <c r="E17" s="56"/>
      <c r="F17" s="89"/>
      <c r="G17" s="90"/>
      <c r="H17" s="91"/>
      <c r="I17" s="94"/>
      <c r="J17" s="92"/>
    </row>
    <row r="18" spans="1:10" ht="12.75">
      <c r="A18" s="83" t="s">
        <v>14</v>
      </c>
      <c r="B18" s="84"/>
      <c r="C18" s="84"/>
      <c r="D18" s="84"/>
      <c r="E18" s="85"/>
      <c r="F18" s="89"/>
      <c r="G18" s="90"/>
      <c r="H18" s="44" t="s">
        <v>15</v>
      </c>
      <c r="I18" s="46"/>
      <c r="J18" s="45"/>
    </row>
    <row r="19" spans="1:10" ht="12.75">
      <c r="A19" s="83" t="s">
        <v>16</v>
      </c>
      <c r="B19" s="84"/>
      <c r="C19" s="84"/>
      <c r="D19" s="84"/>
      <c r="E19" s="85"/>
      <c r="F19" s="91"/>
      <c r="G19" s="92"/>
      <c r="H19" s="44" t="s">
        <v>17</v>
      </c>
      <c r="I19" s="46"/>
      <c r="J19" s="45"/>
    </row>
    <row r="20" spans="1:10" ht="12.75">
      <c r="A20" s="97" t="s">
        <v>18</v>
      </c>
      <c r="B20" s="98"/>
      <c r="C20" s="98"/>
      <c r="D20" s="98"/>
      <c r="E20" s="99"/>
      <c r="F20" s="87">
        <v>0.46</v>
      </c>
      <c r="G20" s="88"/>
      <c r="H20" s="46"/>
      <c r="I20" s="46"/>
      <c r="J20" s="45"/>
    </row>
    <row r="21" spans="1:10" ht="12.75">
      <c r="A21" s="83" t="s">
        <v>19</v>
      </c>
      <c r="B21" s="84"/>
      <c r="C21" s="84"/>
      <c r="D21" s="84"/>
      <c r="E21" s="85"/>
      <c r="F21" s="89"/>
      <c r="G21" s="90"/>
      <c r="H21" s="46"/>
      <c r="I21" s="46"/>
      <c r="J21" s="45"/>
    </row>
    <row r="22" spans="1:10" ht="12.75">
      <c r="A22" s="100" t="s">
        <v>20</v>
      </c>
      <c r="B22" s="101"/>
      <c r="C22" s="101"/>
      <c r="D22" s="101"/>
      <c r="E22" s="102"/>
      <c r="F22" s="89"/>
      <c r="G22" s="90"/>
      <c r="H22" s="46" t="s">
        <v>90</v>
      </c>
      <c r="I22" s="46"/>
      <c r="J22" s="45"/>
    </row>
    <row r="23" spans="1:10" ht="12.75">
      <c r="A23" s="83" t="s">
        <v>22</v>
      </c>
      <c r="B23" s="84"/>
      <c r="C23" s="84"/>
      <c r="D23" s="84"/>
      <c r="E23" s="85"/>
      <c r="F23" s="89"/>
      <c r="G23" s="90"/>
      <c r="H23" s="87"/>
      <c r="I23" s="93"/>
      <c r="J23" s="88"/>
    </row>
    <row r="24" spans="1:10" ht="12.75">
      <c r="A24" s="41" t="s">
        <v>23</v>
      </c>
      <c r="B24" s="42"/>
      <c r="C24" s="42"/>
      <c r="D24" s="42"/>
      <c r="E24" s="43"/>
      <c r="F24" s="87">
        <f>F25+F27+F30+F33</f>
        <v>8.35</v>
      </c>
      <c r="G24" s="88"/>
      <c r="H24" s="44"/>
      <c r="I24" s="46"/>
      <c r="J24" s="45"/>
    </row>
    <row r="25" spans="1:10" ht="12.75">
      <c r="A25" s="48" t="s">
        <v>24</v>
      </c>
      <c r="B25" s="49"/>
      <c r="C25" s="49"/>
      <c r="D25" s="49"/>
      <c r="E25" s="50"/>
      <c r="F25" s="47">
        <v>2.43</v>
      </c>
      <c r="G25" s="47"/>
      <c r="H25" s="87" t="s">
        <v>25</v>
      </c>
      <c r="I25" s="93"/>
      <c r="J25" s="88"/>
    </row>
    <row r="26" spans="1:10" ht="24.75" customHeight="1">
      <c r="A26" s="54"/>
      <c r="B26" s="55"/>
      <c r="C26" s="55"/>
      <c r="D26" s="55"/>
      <c r="E26" s="56"/>
      <c r="F26" s="47"/>
      <c r="G26" s="47"/>
      <c r="H26" s="91"/>
      <c r="I26" s="94"/>
      <c r="J26" s="92"/>
    </row>
    <row r="27" spans="1:10" ht="12.75">
      <c r="A27" s="48" t="s">
        <v>127</v>
      </c>
      <c r="B27" s="49"/>
      <c r="C27" s="49"/>
      <c r="D27" s="49"/>
      <c r="E27" s="50"/>
      <c r="F27" s="47">
        <v>4.13</v>
      </c>
      <c r="G27" s="47"/>
      <c r="H27" s="95" t="str">
        <f>H25</f>
        <v>Круглосуточно</v>
      </c>
      <c r="I27" s="93"/>
      <c r="J27" s="88"/>
    </row>
    <row r="28" spans="1:10" ht="12.75">
      <c r="A28" s="51"/>
      <c r="B28" s="52"/>
      <c r="C28" s="52"/>
      <c r="D28" s="52"/>
      <c r="E28" s="53"/>
      <c r="F28" s="47"/>
      <c r="G28" s="47"/>
      <c r="H28" s="89"/>
      <c r="I28" s="96"/>
      <c r="J28" s="90"/>
    </row>
    <row r="29" spans="1:10" ht="0.75" customHeight="1">
      <c r="A29" s="54"/>
      <c r="B29" s="55"/>
      <c r="C29" s="55"/>
      <c r="D29" s="55"/>
      <c r="E29" s="56"/>
      <c r="F29" s="47"/>
      <c r="G29" s="47"/>
      <c r="H29" s="91"/>
      <c r="I29" s="94"/>
      <c r="J29" s="92"/>
    </row>
    <row r="30" spans="1:10" ht="12.75">
      <c r="A30" s="48" t="s">
        <v>94</v>
      </c>
      <c r="B30" s="49"/>
      <c r="C30" s="49"/>
      <c r="D30" s="49"/>
      <c r="E30" s="50"/>
      <c r="F30" s="47">
        <v>1.39</v>
      </c>
      <c r="G30" s="47"/>
      <c r="H30" s="87" t="str">
        <f>H27</f>
        <v>Круглосуточно</v>
      </c>
      <c r="I30" s="93"/>
      <c r="J30" s="88"/>
    </row>
    <row r="31" spans="1:10" ht="12" customHeight="1">
      <c r="A31" s="51"/>
      <c r="B31" s="52"/>
      <c r="C31" s="52"/>
      <c r="D31" s="52"/>
      <c r="E31" s="53"/>
      <c r="F31" s="47"/>
      <c r="G31" s="47"/>
      <c r="H31" s="89"/>
      <c r="I31" s="96"/>
      <c r="J31" s="90"/>
    </row>
    <row r="32" spans="1:10" ht="12.75" hidden="1">
      <c r="A32" s="54"/>
      <c r="B32" s="55"/>
      <c r="C32" s="55"/>
      <c r="D32" s="55"/>
      <c r="E32" s="56"/>
      <c r="F32" s="47"/>
      <c r="G32" s="47"/>
      <c r="H32" s="91"/>
      <c r="I32" s="94"/>
      <c r="J32" s="92"/>
    </row>
    <row r="33" spans="1:10" ht="12.75">
      <c r="A33" s="83" t="s">
        <v>89</v>
      </c>
      <c r="B33" s="84"/>
      <c r="C33" s="84"/>
      <c r="D33" s="84"/>
      <c r="E33" s="85"/>
      <c r="F33" s="60">
        <v>0.4</v>
      </c>
      <c r="G33" s="61"/>
      <c r="H33" s="38" t="str">
        <f>H30</f>
        <v>Круглосуточно</v>
      </c>
      <c r="I33" s="39"/>
      <c r="J33" s="40"/>
    </row>
    <row r="34" spans="1:10" ht="12.75">
      <c r="A34" s="41" t="s">
        <v>27</v>
      </c>
      <c r="B34" s="42"/>
      <c r="C34" s="42"/>
      <c r="D34" s="42"/>
      <c r="E34" s="43"/>
      <c r="F34" s="44">
        <v>0.07</v>
      </c>
      <c r="G34" s="45"/>
      <c r="H34" s="44" t="s">
        <v>92</v>
      </c>
      <c r="I34" s="46"/>
      <c r="J34" s="45"/>
    </row>
    <row r="35" spans="1:10" ht="12.75">
      <c r="A35" s="41" t="s">
        <v>29</v>
      </c>
      <c r="B35" s="42"/>
      <c r="C35" s="42"/>
      <c r="D35" s="42"/>
      <c r="E35" s="43"/>
      <c r="F35" s="44">
        <v>0.22</v>
      </c>
      <c r="G35" s="45"/>
      <c r="H35" s="44" t="str">
        <f>H34</f>
        <v>Ежемесячно</v>
      </c>
      <c r="I35" s="46"/>
      <c r="J35" s="45"/>
    </row>
    <row r="36" spans="1:10" ht="12.75">
      <c r="A36" s="107" t="s">
        <v>65</v>
      </c>
      <c r="B36" s="108"/>
      <c r="C36" s="108"/>
      <c r="D36" s="108"/>
      <c r="E36" s="109"/>
      <c r="F36" s="60">
        <v>2.54</v>
      </c>
      <c r="G36" s="61"/>
      <c r="H36" s="110" t="s">
        <v>7</v>
      </c>
      <c r="I36" s="46"/>
      <c r="J36" s="45"/>
    </row>
    <row r="37" spans="1:10" ht="12.75">
      <c r="A37" s="41" t="s">
        <v>30</v>
      </c>
      <c r="B37" s="42"/>
      <c r="C37" s="42"/>
      <c r="D37" s="42"/>
      <c r="E37" s="43"/>
      <c r="F37" s="44">
        <v>1.38</v>
      </c>
      <c r="G37" s="45"/>
      <c r="H37" s="44" t="s">
        <v>31</v>
      </c>
      <c r="I37" s="46"/>
      <c r="J37" s="45"/>
    </row>
    <row r="38" spans="1:10" ht="12.75">
      <c r="A38" s="41" t="s">
        <v>32</v>
      </c>
      <c r="B38" s="42"/>
      <c r="C38" s="42"/>
      <c r="D38" s="42"/>
      <c r="E38" s="43"/>
      <c r="F38" s="44">
        <v>2.97</v>
      </c>
      <c r="G38" s="45"/>
      <c r="H38" s="44"/>
      <c r="I38" s="46"/>
      <c r="J38" s="45"/>
    </row>
    <row r="39" spans="1:10" ht="12.75">
      <c r="A39" s="41" t="s">
        <v>97</v>
      </c>
      <c r="B39" s="42"/>
      <c r="C39" s="42"/>
      <c r="D39" s="42"/>
      <c r="E39" s="43"/>
      <c r="F39" s="44">
        <v>0.82</v>
      </c>
      <c r="G39" s="45"/>
      <c r="H39" s="44"/>
      <c r="I39" s="46"/>
      <c r="J39" s="45"/>
    </row>
    <row r="40" spans="1:10" ht="12.75">
      <c r="A40" s="41" t="s">
        <v>58</v>
      </c>
      <c r="B40" s="42"/>
      <c r="C40" s="42"/>
      <c r="D40" s="42"/>
      <c r="E40" s="43"/>
      <c r="F40" s="87">
        <v>0.92</v>
      </c>
      <c r="G40" s="88"/>
      <c r="H40" s="44"/>
      <c r="I40" s="46"/>
      <c r="J40" s="45"/>
    </row>
    <row r="41" spans="1:10" ht="12.75">
      <c r="A41" s="5" t="s">
        <v>59</v>
      </c>
      <c r="B41" s="3"/>
      <c r="C41" s="3"/>
      <c r="D41" s="3"/>
      <c r="E41" s="4"/>
      <c r="F41" s="89"/>
      <c r="G41" s="90"/>
      <c r="H41" s="44" t="s">
        <v>28</v>
      </c>
      <c r="I41" s="46"/>
      <c r="J41" s="45"/>
    </row>
    <row r="42" spans="1:10" ht="12.75">
      <c r="A42" s="5" t="s">
        <v>60</v>
      </c>
      <c r="B42" s="3"/>
      <c r="C42" s="3"/>
      <c r="D42" s="3"/>
      <c r="E42" s="4"/>
      <c r="F42" s="91"/>
      <c r="G42" s="92"/>
      <c r="H42" s="44" t="s">
        <v>91</v>
      </c>
      <c r="I42" s="46"/>
      <c r="J42" s="45"/>
    </row>
    <row r="43" spans="1:10" ht="12.75">
      <c r="A43" s="41" t="s">
        <v>128</v>
      </c>
      <c r="B43" s="42"/>
      <c r="C43" s="42"/>
      <c r="D43" s="42"/>
      <c r="E43" s="43"/>
      <c r="F43" s="60">
        <v>0.06</v>
      </c>
      <c r="G43" s="61"/>
      <c r="H43" s="44" t="str">
        <f>H35</f>
        <v>Ежемесячно</v>
      </c>
      <c r="I43" s="46"/>
      <c r="J43" s="45"/>
    </row>
    <row r="44" spans="1:10" ht="12.75">
      <c r="A44" s="41" t="s">
        <v>70</v>
      </c>
      <c r="B44" s="42"/>
      <c r="C44" s="42"/>
      <c r="D44" s="42"/>
      <c r="E44" s="43"/>
      <c r="F44" s="60">
        <v>0.9</v>
      </c>
      <c r="G44" s="61"/>
      <c r="H44" s="44" t="str">
        <f>H43</f>
        <v>Ежемесячно</v>
      </c>
      <c r="I44" s="46"/>
      <c r="J44" s="45"/>
    </row>
    <row r="45" spans="1:12" ht="12.75">
      <c r="A45" s="41" t="s">
        <v>71</v>
      </c>
      <c r="B45" s="42"/>
      <c r="C45" s="42"/>
      <c r="D45" s="42"/>
      <c r="E45" s="43"/>
      <c r="F45" s="80">
        <v>0.51</v>
      </c>
      <c r="G45" s="82"/>
      <c r="H45" s="44" t="str">
        <f>H44</f>
        <v>Ежемесячно</v>
      </c>
      <c r="I45" s="46"/>
      <c r="J45" s="45"/>
      <c r="K45" s="36" t="s">
        <v>129</v>
      </c>
      <c r="L45" s="36">
        <v>0.25</v>
      </c>
    </row>
    <row r="46" spans="1:12" ht="12.75">
      <c r="A46" s="41" t="s">
        <v>130</v>
      </c>
      <c r="B46" s="42"/>
      <c r="C46" s="42"/>
      <c r="D46" s="42"/>
      <c r="E46" s="43"/>
      <c r="F46" s="80">
        <v>0.18</v>
      </c>
      <c r="G46" s="82"/>
      <c r="H46" s="44" t="str">
        <f>H37</f>
        <v>круглосуточно</v>
      </c>
      <c r="I46" s="46"/>
      <c r="J46" s="45"/>
      <c r="K46" s="36" t="s">
        <v>129</v>
      </c>
      <c r="L46" s="36">
        <v>0.18</v>
      </c>
    </row>
    <row r="47" spans="1:10" ht="12.75">
      <c r="A47" s="41" t="s">
        <v>37</v>
      </c>
      <c r="B47" s="42"/>
      <c r="C47" s="42"/>
      <c r="D47" s="42"/>
      <c r="E47" s="43"/>
      <c r="F47" s="105">
        <f>F45+F44+F43+F40+F39+F38+F37+F36+F35+F34+F24+F20+F15+F11+F46</f>
        <v>25.380000000000003</v>
      </c>
      <c r="G47" s="82"/>
      <c r="H47" s="44"/>
      <c r="I47" s="46"/>
      <c r="J47" s="45"/>
    </row>
    <row r="48" spans="1:10" ht="12.75" hidden="1">
      <c r="A48" s="176"/>
      <c r="B48" s="177"/>
      <c r="C48" s="177"/>
      <c r="D48" s="177"/>
      <c r="E48" s="178"/>
      <c r="F48" s="87"/>
      <c r="G48" s="88"/>
      <c r="H48" s="194"/>
      <c r="I48" s="195"/>
      <c r="J48" s="196"/>
    </row>
    <row r="49" spans="1:10" ht="12.75" hidden="1">
      <c r="A49" s="179"/>
      <c r="B49" s="180"/>
      <c r="C49" s="180"/>
      <c r="D49" s="180"/>
      <c r="E49" s="181"/>
      <c r="F49" s="91"/>
      <c r="G49" s="92"/>
      <c r="H49" s="197"/>
      <c r="I49" s="198"/>
      <c r="J49" s="199"/>
    </row>
    <row r="50" spans="1:13" ht="12.75">
      <c r="A50" s="41" t="s">
        <v>38</v>
      </c>
      <c r="B50" s="42"/>
      <c r="C50" s="42"/>
      <c r="D50" s="42"/>
      <c r="E50" s="43"/>
      <c r="F50" s="113">
        <v>1.46</v>
      </c>
      <c r="G50" s="189"/>
      <c r="H50" s="44"/>
      <c r="I50" s="46"/>
      <c r="J50" s="45"/>
      <c r="K50" s="36" t="s">
        <v>131</v>
      </c>
      <c r="L50" s="36">
        <v>0.18</v>
      </c>
      <c r="M50" s="36">
        <v>0.25</v>
      </c>
    </row>
    <row r="51" spans="1:13" ht="12.75">
      <c r="A51" s="41" t="s">
        <v>39</v>
      </c>
      <c r="B51" s="42"/>
      <c r="C51" s="42"/>
      <c r="D51" s="42"/>
      <c r="E51" s="43"/>
      <c r="F51" s="111">
        <f>SUM(F47:F50)</f>
        <v>26.840000000000003</v>
      </c>
      <c r="G51" s="112"/>
      <c r="H51" s="113"/>
      <c r="I51" s="46"/>
      <c r="J51" s="45"/>
      <c r="L51" s="37">
        <v>26.84</v>
      </c>
      <c r="M51" s="37"/>
    </row>
    <row r="52" spans="1:12" ht="12.75">
      <c r="A52" s="115" t="s">
        <v>40</v>
      </c>
      <c r="B52" s="116"/>
      <c r="C52" s="116"/>
      <c r="D52" s="116"/>
      <c r="E52" s="116"/>
      <c r="F52" s="116"/>
      <c r="G52" s="116"/>
      <c r="H52" s="116"/>
      <c r="I52" s="116"/>
      <c r="J52" s="112"/>
      <c r="L52" s="36">
        <v>1.89</v>
      </c>
    </row>
    <row r="53" spans="1:12" ht="12.75">
      <c r="A53" s="193" t="s">
        <v>132</v>
      </c>
      <c r="B53" s="114"/>
      <c r="C53" s="114"/>
      <c r="D53" s="114"/>
      <c r="E53" s="114"/>
      <c r="F53" s="117"/>
      <c r="G53" s="117"/>
      <c r="H53" s="136" t="s">
        <v>42</v>
      </c>
      <c r="I53" s="137"/>
      <c r="J53" s="138"/>
      <c r="L53" s="36">
        <f>L52-L50-M50</f>
        <v>1.46</v>
      </c>
    </row>
    <row r="54" spans="1:10" ht="12.75">
      <c r="A54" s="192" t="s">
        <v>133</v>
      </c>
      <c r="B54" s="122"/>
      <c r="C54" s="122"/>
      <c r="D54" s="122"/>
      <c r="E54" s="123"/>
      <c r="F54" s="117"/>
      <c r="G54" s="117"/>
      <c r="H54" s="139"/>
      <c r="I54" s="140"/>
      <c r="J54" s="141"/>
    </row>
    <row r="55" spans="1:10" ht="12.75">
      <c r="A55" s="193" t="s">
        <v>134</v>
      </c>
      <c r="B55" s="114"/>
      <c r="C55" s="114"/>
      <c r="D55" s="114"/>
      <c r="E55" s="114"/>
      <c r="F55" s="117"/>
      <c r="G55" s="117"/>
      <c r="H55" s="139"/>
      <c r="I55" s="140"/>
      <c r="J55" s="141"/>
    </row>
    <row r="56" spans="1:10" ht="12.75">
      <c r="A56" s="114" t="s">
        <v>47</v>
      </c>
      <c r="B56" s="114"/>
      <c r="C56" s="114"/>
      <c r="D56" s="114"/>
      <c r="E56" s="114"/>
      <c r="F56" s="117"/>
      <c r="G56" s="117"/>
      <c r="H56" s="139"/>
      <c r="I56" s="140"/>
      <c r="J56" s="141"/>
    </row>
    <row r="57" spans="1:10" ht="12.75">
      <c r="A57" s="193" t="s">
        <v>135</v>
      </c>
      <c r="B57" s="114"/>
      <c r="C57" s="114"/>
      <c r="D57" s="114"/>
      <c r="E57" s="114"/>
      <c r="F57" s="117"/>
      <c r="G57" s="117"/>
      <c r="H57" s="139"/>
      <c r="I57" s="140"/>
      <c r="J57" s="141"/>
    </row>
    <row r="58" spans="1:10" ht="12.75">
      <c r="A58" s="121" t="s">
        <v>136</v>
      </c>
      <c r="B58" s="84"/>
      <c r="C58" s="84"/>
      <c r="D58" s="84"/>
      <c r="E58" s="85"/>
      <c r="F58" s="124"/>
      <c r="G58" s="125"/>
      <c r="H58" s="139"/>
      <c r="I58" s="140"/>
      <c r="J58" s="141"/>
    </row>
    <row r="59" spans="1:10" ht="12.75">
      <c r="A59" s="114" t="s">
        <v>50</v>
      </c>
      <c r="B59" s="114"/>
      <c r="C59" s="114"/>
      <c r="D59" s="114"/>
      <c r="E59" s="114"/>
      <c r="F59" s="117"/>
      <c r="G59" s="117"/>
      <c r="H59" s="139"/>
      <c r="I59" s="140"/>
      <c r="J59" s="141"/>
    </row>
    <row r="60" spans="1:10" ht="12.75">
      <c r="A60" s="192" t="s">
        <v>137</v>
      </c>
      <c r="B60" s="122"/>
      <c r="C60" s="122"/>
      <c r="D60" s="122"/>
      <c r="E60" s="123"/>
      <c r="F60" s="124"/>
      <c r="G60" s="125"/>
      <c r="H60" s="139"/>
      <c r="I60" s="140"/>
      <c r="J60" s="141"/>
    </row>
    <row r="61" spans="1:10" ht="12.75">
      <c r="A61" s="192" t="s">
        <v>138</v>
      </c>
      <c r="B61" s="122"/>
      <c r="C61" s="122"/>
      <c r="D61" s="122"/>
      <c r="E61" s="123"/>
      <c r="F61" s="124"/>
      <c r="G61" s="125"/>
      <c r="H61" s="139"/>
      <c r="I61" s="140"/>
      <c r="J61" s="141"/>
    </row>
    <row r="62" spans="1:10" ht="12.75">
      <c r="A62" s="192" t="s">
        <v>139</v>
      </c>
      <c r="B62" s="122"/>
      <c r="C62" s="122"/>
      <c r="D62" s="122"/>
      <c r="E62" s="123"/>
      <c r="F62" s="124"/>
      <c r="G62" s="125"/>
      <c r="H62" s="139"/>
      <c r="I62" s="140"/>
      <c r="J62" s="141"/>
    </row>
    <row r="63" spans="1:10" ht="0.75" customHeight="1">
      <c r="A63" s="121"/>
      <c r="B63" s="122"/>
      <c r="C63" s="122"/>
      <c r="D63" s="122"/>
      <c r="E63" s="123"/>
      <c r="F63" s="124"/>
      <c r="G63" s="125"/>
      <c r="H63" s="139"/>
      <c r="I63" s="140"/>
      <c r="J63" s="141"/>
    </row>
    <row r="64" spans="1:10" ht="12.75" hidden="1">
      <c r="A64" s="133"/>
      <c r="B64" s="134"/>
      <c r="C64" s="134"/>
      <c r="D64" s="134"/>
      <c r="E64" s="135"/>
      <c r="F64" s="124"/>
      <c r="G64" s="125"/>
      <c r="H64" s="139"/>
      <c r="I64" s="140"/>
      <c r="J64" s="141"/>
    </row>
    <row r="65" spans="1:10" ht="12.75" hidden="1">
      <c r="A65" s="121"/>
      <c r="B65" s="122"/>
      <c r="C65" s="122"/>
      <c r="D65" s="122"/>
      <c r="E65" s="123"/>
      <c r="F65" s="128"/>
      <c r="G65" s="128"/>
      <c r="H65" s="139"/>
      <c r="I65" s="140"/>
      <c r="J65" s="141"/>
    </row>
    <row r="66" spans="1:10" ht="12.75">
      <c r="A66" s="129" t="s">
        <v>52</v>
      </c>
      <c r="B66" s="129"/>
      <c r="C66" s="129"/>
      <c r="D66" s="129"/>
      <c r="E66" s="129"/>
      <c r="F66" s="130">
        <f>F67*12*F9</f>
        <v>96389.784</v>
      </c>
      <c r="G66" s="131"/>
      <c r="H66" s="142"/>
      <c r="I66" s="143"/>
      <c r="J66" s="144"/>
    </row>
    <row r="67" spans="1:10" ht="12.75" customHeight="1">
      <c r="A67" s="41" t="s">
        <v>83</v>
      </c>
      <c r="B67" s="42"/>
      <c r="C67" s="42"/>
      <c r="D67" s="42"/>
      <c r="E67" s="43"/>
      <c r="F67" s="132">
        <f>F50</f>
        <v>1.46</v>
      </c>
      <c r="G67" s="132"/>
      <c r="H67" s="127"/>
      <c r="I67" s="127"/>
      <c r="J67" s="127"/>
    </row>
  </sheetData>
  <sheetProtection/>
  <mergeCells count="137">
    <mergeCell ref="A3:J3"/>
    <mergeCell ref="A4:J4"/>
    <mergeCell ref="A5:J5"/>
    <mergeCell ref="A6:E7"/>
    <mergeCell ref="F6:G7"/>
    <mergeCell ref="H6:J7"/>
    <mergeCell ref="A8:E8"/>
    <mergeCell ref="F8:G8"/>
    <mergeCell ref="H8:J8"/>
    <mergeCell ref="A9:E9"/>
    <mergeCell ref="F9:G9"/>
    <mergeCell ref="H9:J9"/>
    <mergeCell ref="A10:E10"/>
    <mergeCell ref="F10:G10"/>
    <mergeCell ref="H10:J10"/>
    <mergeCell ref="A11:E11"/>
    <mergeCell ref="F11:G14"/>
    <mergeCell ref="H11:J11"/>
    <mergeCell ref="A12:E12"/>
    <mergeCell ref="H12:J12"/>
    <mergeCell ref="A13:E13"/>
    <mergeCell ref="H13:J13"/>
    <mergeCell ref="A14:E14"/>
    <mergeCell ref="H14:J14"/>
    <mergeCell ref="A15:E15"/>
    <mergeCell ref="F15:G19"/>
    <mergeCell ref="H15:J15"/>
    <mergeCell ref="A16:E17"/>
    <mergeCell ref="H16:J17"/>
    <mergeCell ref="A18:E18"/>
    <mergeCell ref="H18:J18"/>
    <mergeCell ref="A19:E19"/>
    <mergeCell ref="H19:J19"/>
    <mergeCell ref="A20:E20"/>
    <mergeCell ref="F20:G23"/>
    <mergeCell ref="H20:J20"/>
    <mergeCell ref="A21:E21"/>
    <mergeCell ref="H21:J21"/>
    <mergeCell ref="A22:E22"/>
    <mergeCell ref="H22:J22"/>
    <mergeCell ref="A23:E23"/>
    <mergeCell ref="H23:J23"/>
    <mergeCell ref="A24:E24"/>
    <mergeCell ref="F24:G24"/>
    <mergeCell ref="H24:J24"/>
    <mergeCell ref="A25:E26"/>
    <mergeCell ref="F25:G26"/>
    <mergeCell ref="H25:J26"/>
    <mergeCell ref="A27:E29"/>
    <mergeCell ref="F27:G29"/>
    <mergeCell ref="H27:J29"/>
    <mergeCell ref="A30:E32"/>
    <mergeCell ref="F30:G32"/>
    <mergeCell ref="H30:J32"/>
    <mergeCell ref="A33:E33"/>
    <mergeCell ref="F33:G33"/>
    <mergeCell ref="H33:J33"/>
    <mergeCell ref="A34:E34"/>
    <mergeCell ref="F34:G34"/>
    <mergeCell ref="H34:J34"/>
    <mergeCell ref="A35:E35"/>
    <mergeCell ref="F35:G35"/>
    <mergeCell ref="H35:J35"/>
    <mergeCell ref="A36:E36"/>
    <mergeCell ref="F36:G36"/>
    <mergeCell ref="H36:J36"/>
    <mergeCell ref="A37:E37"/>
    <mergeCell ref="F37:G37"/>
    <mergeCell ref="H37:J37"/>
    <mergeCell ref="A38:E38"/>
    <mergeCell ref="F38:G38"/>
    <mergeCell ref="H38:J38"/>
    <mergeCell ref="A39:E39"/>
    <mergeCell ref="F39:G39"/>
    <mergeCell ref="H39:J39"/>
    <mergeCell ref="A40:E40"/>
    <mergeCell ref="F40:G42"/>
    <mergeCell ref="H40:J40"/>
    <mergeCell ref="H41:J41"/>
    <mergeCell ref="H42:J42"/>
    <mergeCell ref="A43:E43"/>
    <mergeCell ref="F43:G43"/>
    <mergeCell ref="H43:J43"/>
    <mergeCell ref="A44:E44"/>
    <mergeCell ref="F44:G44"/>
    <mergeCell ref="H44:J44"/>
    <mergeCell ref="A45:E45"/>
    <mergeCell ref="F45:G45"/>
    <mergeCell ref="H45:J45"/>
    <mergeCell ref="A46:E46"/>
    <mergeCell ref="F46:G46"/>
    <mergeCell ref="H46:J46"/>
    <mergeCell ref="A47:E47"/>
    <mergeCell ref="F47:G47"/>
    <mergeCell ref="H47:J47"/>
    <mergeCell ref="A48:E49"/>
    <mergeCell ref="F48:G49"/>
    <mergeCell ref="H48:J49"/>
    <mergeCell ref="A50:E50"/>
    <mergeCell ref="F50:G50"/>
    <mergeCell ref="H50:J50"/>
    <mergeCell ref="A51:E51"/>
    <mergeCell ref="F51:G51"/>
    <mergeCell ref="H51:J51"/>
    <mergeCell ref="A52:J52"/>
    <mergeCell ref="A53:E53"/>
    <mergeCell ref="F53:G53"/>
    <mergeCell ref="H53:J66"/>
    <mergeCell ref="A54:E54"/>
    <mergeCell ref="F54:G54"/>
    <mergeCell ref="A55:E55"/>
    <mergeCell ref="F55:G55"/>
    <mergeCell ref="A56:E56"/>
    <mergeCell ref="F56:G56"/>
    <mergeCell ref="A57:E57"/>
    <mergeCell ref="F57:G57"/>
    <mergeCell ref="A58:E58"/>
    <mergeCell ref="F58:G58"/>
    <mergeCell ref="A59:E59"/>
    <mergeCell ref="F59:G59"/>
    <mergeCell ref="A60:E60"/>
    <mergeCell ref="F60:G60"/>
    <mergeCell ref="A61:E61"/>
    <mergeCell ref="F61:G61"/>
    <mergeCell ref="A62:E62"/>
    <mergeCell ref="F62:G62"/>
    <mergeCell ref="A63:E63"/>
    <mergeCell ref="F63:G63"/>
    <mergeCell ref="A64:E64"/>
    <mergeCell ref="F64:G64"/>
    <mergeCell ref="A65:E65"/>
    <mergeCell ref="F65:G65"/>
    <mergeCell ref="A66:E66"/>
    <mergeCell ref="F66:G66"/>
    <mergeCell ref="A67:E67"/>
    <mergeCell ref="F67:G67"/>
    <mergeCell ref="H67:J6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</cp:lastModifiedBy>
  <cp:lastPrinted>2017-08-09T07:37:34Z</cp:lastPrinted>
  <dcterms:created xsi:type="dcterms:W3CDTF">1996-10-08T23:32:33Z</dcterms:created>
  <dcterms:modified xsi:type="dcterms:W3CDTF">2017-11-23T02:13:19Z</dcterms:modified>
  <cp:category/>
  <cp:version/>
  <cp:contentType/>
  <cp:contentStatus/>
</cp:coreProperties>
</file>