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уда-1 " sheetId="1" r:id="rId1"/>
    <sheet name="Труда-7" sheetId="2" r:id="rId2"/>
    <sheet name="Труда-9 " sheetId="3" r:id="rId3"/>
    <sheet name="Труда-15 " sheetId="4" r:id="rId4"/>
    <sheet name="Труда-17 " sheetId="5" r:id="rId5"/>
    <sheet name="Труда-19 " sheetId="6" r:id="rId6"/>
    <sheet name="Труда-23" sheetId="7" r:id="rId7"/>
    <sheet name="Труда-25  " sheetId="8" r:id="rId8"/>
  </sheets>
  <definedNames/>
  <calcPr fullCalcOnLoad="1"/>
</workbook>
</file>

<file path=xl/sharedStrings.xml><?xml version="1.0" encoding="utf-8"?>
<sst xmlns="http://schemas.openxmlformats.org/spreadsheetml/2006/main" count="530" uniqueCount="116">
  <si>
    <t>Наименование</t>
  </si>
  <si>
    <t>Стоимость(руб.)</t>
  </si>
  <si>
    <t>Периодичность</t>
  </si>
  <si>
    <t>Площадь квартир(кв.м)</t>
  </si>
  <si>
    <t>Площадь нежилых помещений (кв.)</t>
  </si>
  <si>
    <t>1. Содержание лестничных клеток</t>
  </si>
  <si>
    <t>1.1 Влажное подметание лестничных площадок и маршей</t>
  </si>
  <si>
    <t>Ежедневно</t>
  </si>
  <si>
    <t>1.2 Мытье лестничных площадок и маршей</t>
  </si>
  <si>
    <t>2 раза в месяц</t>
  </si>
  <si>
    <t>1.3 Мытье пола кабины лифта</t>
  </si>
  <si>
    <t>2.Ручная уборка придомовой территории</t>
  </si>
  <si>
    <t>2.1 Подметание территории ( в холодный период-в дни без снегопада,в теплый период- в дни без осадков и в дни с осадками)</t>
  </si>
  <si>
    <t>1 раз в 2 суток</t>
  </si>
  <si>
    <t>2.2 Очистка урн от мусора</t>
  </si>
  <si>
    <t xml:space="preserve">1 раз в сутки </t>
  </si>
  <si>
    <t>2.3 Уборка газонов</t>
  </si>
  <si>
    <t>1 раз в 2 дня</t>
  </si>
  <si>
    <t>3.Механизированная уборка придомовой территории</t>
  </si>
  <si>
    <t>3.1 Летний период (01.04 по 01.10)</t>
  </si>
  <si>
    <t>Подметание территорий</t>
  </si>
  <si>
    <t>1 раз в месяц,3 раза в период</t>
  </si>
  <si>
    <t>3.2 Зимний период (01.01по 01.04 и с 01.10 по 31.12)</t>
  </si>
  <si>
    <t>1 раз за период</t>
  </si>
  <si>
    <t>4.Аварийное обслуживание жилого дома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</si>
  <si>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</si>
  <si>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Круглосуточно</t>
  </si>
  <si>
    <t>5. Дератизация подвалов</t>
  </si>
  <si>
    <t>1 раз в месяц</t>
  </si>
  <si>
    <t>6. Обслуживание и ремонт наружного освещения</t>
  </si>
  <si>
    <t>круглосуточно</t>
  </si>
  <si>
    <t>9. Затраты управляющей компании</t>
  </si>
  <si>
    <t>ежедневно</t>
  </si>
  <si>
    <t>Стоимость содержания жил.фонда</t>
  </si>
  <si>
    <t>Стоимость текущего ремонта</t>
  </si>
  <si>
    <t>Итоговая стоимость 1 кв.м</t>
  </si>
  <si>
    <t>Перечень работ по текущему ремонту общего имущества многоквартирного дома</t>
  </si>
  <si>
    <t>Ремонт кровли отдельными местами</t>
  </si>
  <si>
    <t>По согласованию с собственниками помещений</t>
  </si>
  <si>
    <t>Ремонт балконных примыканий</t>
  </si>
  <si>
    <t>Ремонт межпанельных швов</t>
  </si>
  <si>
    <t>Утепление стен отдельными местами</t>
  </si>
  <si>
    <t>Ремонт козырьков входов в подъезды</t>
  </si>
  <si>
    <t>Утепление чердачных перекрытий</t>
  </si>
  <si>
    <t>Ремонт отмосток</t>
  </si>
  <si>
    <t>Ремонт примыкания вент.каналов</t>
  </si>
  <si>
    <t>Ремонт помещения после АРС</t>
  </si>
  <si>
    <t>по адресу : ул.Труда-1</t>
  </si>
  <si>
    <t>по адресу : ул.Труда-7</t>
  </si>
  <si>
    <t>по адресу : ул.Труда-9</t>
  </si>
  <si>
    <t>по адресу : ул.Труда-15</t>
  </si>
  <si>
    <t>по адресу : ул.Труда-17</t>
  </si>
  <si>
    <t>по адресу : ул.Труда-19</t>
  </si>
  <si>
    <t>по адресу : ул.Труда-23</t>
  </si>
  <si>
    <t>по адресу : ул.Труда-25</t>
  </si>
  <si>
    <t>Установка проступей</t>
  </si>
  <si>
    <t>Итого</t>
  </si>
  <si>
    <t>Благоустройство двора</t>
  </si>
  <si>
    <t>7.Обслуживание охранной сигнализации подвалов</t>
  </si>
  <si>
    <t>8.Вывоз, утилизация ТБО</t>
  </si>
  <si>
    <t>9.Обслуживание домофонов подвальных дверей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</si>
  <si>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</si>
  <si>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</si>
  <si>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</si>
  <si>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</si>
  <si>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9. Обслуживание и текущий ремонт лифтов</t>
  </si>
  <si>
    <t>11.1Уборка,мойка загрузочных клапанов мусоропроводов</t>
  </si>
  <si>
    <t>12.Обслуживание домофонов подвальных дверей</t>
  </si>
  <si>
    <t>13.Обслуживание домофонов подвальных дверей</t>
  </si>
  <si>
    <t xml:space="preserve"> </t>
  </si>
  <si>
    <t>12.Обслуживание конструктивных элементов</t>
  </si>
  <si>
    <t>13.Обслуживание конструктивных элементов</t>
  </si>
  <si>
    <t>14.Обслуживание узлов учета</t>
  </si>
  <si>
    <t>13.Обслуживание узлов учета</t>
  </si>
  <si>
    <t>14.Обслуживание ИТП</t>
  </si>
  <si>
    <t>Ежедневно,кроме выходных</t>
  </si>
  <si>
    <t>Ремонт окон</t>
  </si>
  <si>
    <t>другие работы по текущему ремонту (согласованные с собственниками)</t>
  </si>
  <si>
    <t>Стоимость 1 кв.м текущего ремонта и благоустройства двора</t>
  </si>
  <si>
    <t>Установка сетки мелко ячеечной подвального окна</t>
  </si>
  <si>
    <t>Итого:</t>
  </si>
  <si>
    <t xml:space="preserve">Стоимость 1 кв.м текущего ремонта </t>
  </si>
  <si>
    <t>Косьба газонов</t>
  </si>
  <si>
    <t>Завоз песка</t>
  </si>
  <si>
    <t>Установка окон</t>
  </si>
  <si>
    <t>Смена половой кафельной плитки в подъездах</t>
  </si>
  <si>
    <t>ремонт асфальтового рокрытия</t>
  </si>
  <si>
    <t>завоз песка</t>
  </si>
  <si>
    <t>завоз ПГС (подсыпка)</t>
  </si>
  <si>
    <t>косьба газонов</t>
  </si>
  <si>
    <t>Площадь квартир, нежилых помещений(кв.м)</t>
  </si>
  <si>
    <t>Расчет размера платы за жилое помешение</t>
  </si>
  <si>
    <t>Расчет размера платы за жилое помещение</t>
  </si>
  <si>
    <t>по необходимости</t>
  </si>
  <si>
    <t>4.2 Обслуживание и текущий ремонт внутридомового инженерного оборудования тепловых,водопроводных,канализационных сетей</t>
  </si>
  <si>
    <t>4.3 Обслуживание и текущий ремонт внутридомового инженерного оборудования электрических сетей</t>
  </si>
  <si>
    <t>4.4 Содержание диспетчерской службы</t>
  </si>
  <si>
    <t>10. Содержание РКЦ</t>
  </si>
  <si>
    <t>Ежемесячно</t>
  </si>
  <si>
    <t>11.Обслуживание конструктивных элементов</t>
  </si>
  <si>
    <t>12.Обслуживание узлов учета</t>
  </si>
  <si>
    <t>по мере необходимости</t>
  </si>
  <si>
    <t>11. Содержание РКЦ</t>
  </si>
  <si>
    <t>4.3 Обслуживание и текущий ремонт внутридомового инженерного оборудования тепловых,водопроводных,канализационных сетей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</si>
  <si>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</si>
  <si>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</si>
  <si>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</si>
  <si>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15.Обслуживание ИТП</t>
  </si>
  <si>
    <t>2 раза в летний период</t>
  </si>
  <si>
    <t>14.Обслуживание домофонов подвальных дверей</t>
  </si>
  <si>
    <t>15.Обслуживание узлов учета</t>
  </si>
  <si>
    <t>2 раза в летний  период</t>
  </si>
  <si>
    <t>с 01.07.17 - 01.07.18 г.</t>
  </si>
  <si>
    <t>с 01.07.17 г. - 01.07.18 г.</t>
  </si>
  <si>
    <t>13.Обслуживание углубленных контейнеров</t>
  </si>
  <si>
    <t>с 01.07.17 г. - 01.07.18 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</si>
</sst>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#,##0.00_ ;\-#,##0.00\ 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_р_._-;\-* #,##0.0_р_._-;_-* &quot;-&quot;??_р_._-;_-@_-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1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96" fontId="2" fillId="0" borderId="10" xfId="0" applyNumberFormat="1" applyFont="1" applyBorder="1" applyAlignment="1">
      <alignment horizontal="center"/>
    </xf>
    <xf numFmtId="196" fontId="2" fillId="0" borderId="12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1" xfId="0" applyBorder="1" applyAlignment="1">
      <alignment horizontal="left"/>
    </xf>
    <xf numFmtId="196" fontId="2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98" fontId="1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96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06" fontId="0" fillId="0" borderId="21" xfId="0" applyNumberFormat="1" applyFont="1" applyBorder="1" applyAlignment="1">
      <alignment horizontal="center"/>
    </xf>
    <xf numFmtId="196" fontId="0" fillId="0" borderId="21" xfId="0" applyNumberFormat="1" applyFont="1" applyBorder="1" applyAlignment="1">
      <alignment horizontal="center"/>
    </xf>
    <xf numFmtId="206" fontId="0" fillId="0" borderId="10" xfId="0" applyNumberFormat="1" applyFont="1" applyBorder="1" applyAlignment="1">
      <alignment horizontal="center"/>
    </xf>
    <xf numFmtId="206" fontId="0" fillId="0" borderId="12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2" fontId="0" fillId="0" borderId="2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8"/>
  <sheetViews>
    <sheetView tabSelected="1" zoomScalePageLayoutView="0" workbookViewId="0" topLeftCell="A43">
      <selection activeCell="L63" sqref="L6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3" width="13.57421875" style="0" bestFit="1" customWidth="1"/>
  </cols>
  <sheetData>
    <row r="1" spans="1:10" ht="12.75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7" t="s">
        <v>112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8" t="s">
        <v>0</v>
      </c>
      <c r="B4" s="29"/>
      <c r="C4" s="29"/>
      <c r="D4" s="29"/>
      <c r="E4" s="30"/>
      <c r="F4" s="34" t="s">
        <v>1</v>
      </c>
      <c r="G4" s="35"/>
      <c r="H4" s="28" t="s">
        <v>2</v>
      </c>
      <c r="I4" s="29"/>
      <c r="J4" s="30"/>
    </row>
    <row r="5" spans="1:10" ht="12.75">
      <c r="A5" s="31"/>
      <c r="B5" s="32"/>
      <c r="C5" s="32"/>
      <c r="D5" s="32"/>
      <c r="E5" s="33"/>
      <c r="F5" s="36"/>
      <c r="G5" s="37"/>
      <c r="H5" s="31"/>
      <c r="I5" s="32"/>
      <c r="J5" s="33"/>
    </row>
    <row r="6" spans="1:10" ht="12.75">
      <c r="A6" s="38"/>
      <c r="B6" s="38"/>
      <c r="C6" s="38"/>
      <c r="D6" s="38"/>
      <c r="E6" s="39"/>
      <c r="F6" s="40"/>
      <c r="G6" s="41"/>
      <c r="H6" s="42"/>
      <c r="I6" s="43"/>
      <c r="J6" s="44"/>
    </row>
    <row r="7" spans="1:10" ht="12.75">
      <c r="A7" s="38" t="s">
        <v>3</v>
      </c>
      <c r="B7" s="38"/>
      <c r="C7" s="38"/>
      <c r="D7" s="38"/>
      <c r="E7" s="39"/>
      <c r="F7" s="40">
        <v>4661.1</v>
      </c>
      <c r="G7" s="41"/>
      <c r="H7" s="42"/>
      <c r="I7" s="43"/>
      <c r="J7" s="44"/>
    </row>
    <row r="8" spans="1:10" ht="12.75">
      <c r="A8" s="38" t="s">
        <v>4</v>
      </c>
      <c r="B8" s="38"/>
      <c r="C8" s="38"/>
      <c r="D8" s="38"/>
      <c r="E8" s="39"/>
      <c r="F8" s="40"/>
      <c r="G8" s="45"/>
      <c r="H8" s="42"/>
      <c r="I8" s="43"/>
      <c r="J8" s="44"/>
    </row>
    <row r="9" spans="1:10" ht="12.75">
      <c r="A9" s="49" t="s">
        <v>5</v>
      </c>
      <c r="B9" s="49"/>
      <c r="C9" s="49"/>
      <c r="D9" s="49"/>
      <c r="E9" s="49"/>
      <c r="F9" s="50">
        <v>2.03</v>
      </c>
      <c r="G9" s="51"/>
      <c r="H9" s="23"/>
      <c r="I9" s="25"/>
      <c r="J9" s="24"/>
    </row>
    <row r="10" spans="1:10" ht="12.75">
      <c r="A10" s="54" t="s">
        <v>6</v>
      </c>
      <c r="B10" s="55"/>
      <c r="C10" s="55"/>
      <c r="D10" s="55"/>
      <c r="E10" s="55"/>
      <c r="F10" s="52"/>
      <c r="G10" s="53"/>
      <c r="H10" s="56" t="s">
        <v>75</v>
      </c>
      <c r="I10" s="57"/>
      <c r="J10" s="58"/>
    </row>
    <row r="11" spans="1:10" ht="12.75">
      <c r="A11" s="46" t="s">
        <v>8</v>
      </c>
      <c r="B11" s="47"/>
      <c r="C11" s="47"/>
      <c r="D11" s="47"/>
      <c r="E11" s="47"/>
      <c r="F11" s="52"/>
      <c r="G11" s="53"/>
      <c r="H11" s="23" t="s">
        <v>9</v>
      </c>
      <c r="I11" s="25"/>
      <c r="J11" s="24"/>
    </row>
    <row r="12" spans="1:10" ht="12.75">
      <c r="A12" s="20" t="s">
        <v>11</v>
      </c>
      <c r="B12" s="21"/>
      <c r="C12" s="21"/>
      <c r="D12" s="21"/>
      <c r="E12" s="22"/>
      <c r="F12" s="50">
        <v>2.03</v>
      </c>
      <c r="G12" s="51"/>
      <c r="H12" s="23"/>
      <c r="I12" s="25"/>
      <c r="J12" s="24"/>
    </row>
    <row r="13" spans="1:10" ht="12.75">
      <c r="A13" s="62" t="s">
        <v>12</v>
      </c>
      <c r="B13" s="63"/>
      <c r="C13" s="63"/>
      <c r="D13" s="63"/>
      <c r="E13" s="64"/>
      <c r="F13" s="52"/>
      <c r="G13" s="53"/>
      <c r="H13" s="50" t="s">
        <v>13</v>
      </c>
      <c r="I13" s="59"/>
      <c r="J13" s="51"/>
    </row>
    <row r="14" spans="1:10" ht="12.75">
      <c r="A14" s="65"/>
      <c r="B14" s="66"/>
      <c r="C14" s="66"/>
      <c r="D14" s="66"/>
      <c r="E14" s="67"/>
      <c r="F14" s="52"/>
      <c r="G14" s="53"/>
      <c r="H14" s="60"/>
      <c r="I14" s="68"/>
      <c r="J14" s="61"/>
    </row>
    <row r="15" spans="1:10" ht="12.75">
      <c r="A15" s="46" t="s">
        <v>14</v>
      </c>
      <c r="B15" s="47"/>
      <c r="C15" s="47"/>
      <c r="D15" s="47"/>
      <c r="E15" s="48"/>
      <c r="F15" s="52"/>
      <c r="G15" s="53"/>
      <c r="H15" s="23" t="s">
        <v>15</v>
      </c>
      <c r="I15" s="25"/>
      <c r="J15" s="24"/>
    </row>
    <row r="16" spans="1:10" ht="12.75">
      <c r="A16" s="46" t="s">
        <v>16</v>
      </c>
      <c r="B16" s="47"/>
      <c r="C16" s="47"/>
      <c r="D16" s="47"/>
      <c r="E16" s="48"/>
      <c r="F16" s="60"/>
      <c r="G16" s="61"/>
      <c r="H16" s="23" t="s">
        <v>17</v>
      </c>
      <c r="I16" s="25"/>
      <c r="J16" s="24"/>
    </row>
    <row r="17" spans="1:10" ht="12.75">
      <c r="A17" s="82" t="s">
        <v>18</v>
      </c>
      <c r="B17" s="83"/>
      <c r="C17" s="83"/>
      <c r="D17" s="83"/>
      <c r="E17" s="84"/>
      <c r="F17" s="50">
        <v>0.46</v>
      </c>
      <c r="G17" s="51"/>
      <c r="H17" s="25"/>
      <c r="I17" s="25"/>
      <c r="J17" s="24"/>
    </row>
    <row r="18" spans="1:10" ht="12.75">
      <c r="A18" s="46" t="s">
        <v>19</v>
      </c>
      <c r="B18" s="47"/>
      <c r="C18" s="47"/>
      <c r="D18" s="47"/>
      <c r="E18" s="48"/>
      <c r="F18" s="52"/>
      <c r="G18" s="53"/>
      <c r="H18" s="25"/>
      <c r="I18" s="25"/>
      <c r="J18" s="24"/>
    </row>
    <row r="19" spans="1:10" ht="12.75">
      <c r="A19" s="85" t="s">
        <v>20</v>
      </c>
      <c r="B19" s="86"/>
      <c r="C19" s="86"/>
      <c r="D19" s="86"/>
      <c r="E19" s="87"/>
      <c r="F19" s="52"/>
      <c r="G19" s="53"/>
      <c r="H19" s="141" t="s">
        <v>93</v>
      </c>
      <c r="I19" s="25"/>
      <c r="J19" s="24"/>
    </row>
    <row r="20" spans="1:10" ht="12.75">
      <c r="A20" s="46" t="s">
        <v>22</v>
      </c>
      <c r="B20" s="47"/>
      <c r="C20" s="47"/>
      <c r="D20" s="47"/>
      <c r="E20" s="48"/>
      <c r="F20" s="52"/>
      <c r="G20" s="53"/>
      <c r="H20" s="50"/>
      <c r="I20" s="59"/>
      <c r="J20" s="51"/>
    </row>
    <row r="21" spans="1:10" ht="12.75">
      <c r="A21" s="20" t="s">
        <v>24</v>
      </c>
      <c r="B21" s="21"/>
      <c r="C21" s="21"/>
      <c r="D21" s="21"/>
      <c r="E21" s="22"/>
      <c r="F21" s="56">
        <f>F22+F24+F27+F30</f>
        <v>8.35</v>
      </c>
      <c r="G21" s="58"/>
      <c r="H21" s="23"/>
      <c r="I21" s="25"/>
      <c r="J21" s="24"/>
    </row>
    <row r="22" spans="1:10" ht="12.75">
      <c r="A22" s="62" t="s">
        <v>25</v>
      </c>
      <c r="B22" s="63"/>
      <c r="C22" s="63"/>
      <c r="D22" s="63"/>
      <c r="E22" s="64"/>
      <c r="F22" s="89">
        <v>2.43</v>
      </c>
      <c r="G22" s="89"/>
      <c r="H22" s="50" t="s">
        <v>26</v>
      </c>
      <c r="I22" s="59"/>
      <c r="J22" s="51"/>
    </row>
    <row r="23" spans="1:10" ht="12.75">
      <c r="A23" s="65"/>
      <c r="B23" s="66"/>
      <c r="C23" s="66"/>
      <c r="D23" s="66"/>
      <c r="E23" s="67"/>
      <c r="F23" s="89"/>
      <c r="G23" s="89"/>
      <c r="H23" s="60"/>
      <c r="I23" s="68"/>
      <c r="J23" s="61"/>
    </row>
    <row r="24" spans="1:10" ht="12.75" customHeight="1">
      <c r="A24" s="69" t="s">
        <v>94</v>
      </c>
      <c r="B24" s="63"/>
      <c r="C24" s="63"/>
      <c r="D24" s="63"/>
      <c r="E24" s="64"/>
      <c r="F24" s="89">
        <v>4.13</v>
      </c>
      <c r="G24" s="89"/>
      <c r="H24" s="73" t="s">
        <v>26</v>
      </c>
      <c r="I24" s="74"/>
      <c r="J24" s="75"/>
    </row>
    <row r="25" spans="1:10" ht="12.75">
      <c r="A25" s="70"/>
      <c r="B25" s="71"/>
      <c r="C25" s="71"/>
      <c r="D25" s="71"/>
      <c r="E25" s="72"/>
      <c r="F25" s="89"/>
      <c r="G25" s="89"/>
      <c r="H25" s="76"/>
      <c r="I25" s="77"/>
      <c r="J25" s="78"/>
    </row>
    <row r="26" spans="1:10" ht="0.75" customHeight="1">
      <c r="A26" s="65"/>
      <c r="B26" s="66"/>
      <c r="C26" s="66"/>
      <c r="D26" s="66"/>
      <c r="E26" s="67"/>
      <c r="F26" s="89"/>
      <c r="G26" s="89"/>
      <c r="H26" s="79"/>
      <c r="I26" s="80"/>
      <c r="J26" s="81"/>
    </row>
    <row r="27" spans="1:10" ht="12.75">
      <c r="A27" s="69" t="s">
        <v>95</v>
      </c>
      <c r="B27" s="63"/>
      <c r="C27" s="63"/>
      <c r="D27" s="63"/>
      <c r="E27" s="64"/>
      <c r="F27" s="89">
        <v>1.39</v>
      </c>
      <c r="G27" s="89"/>
      <c r="H27" s="73" t="s">
        <v>26</v>
      </c>
      <c r="I27" s="74"/>
      <c r="J27" s="75"/>
    </row>
    <row r="28" spans="1:10" ht="12" customHeight="1">
      <c r="A28" s="70"/>
      <c r="B28" s="71"/>
      <c r="C28" s="71"/>
      <c r="D28" s="71"/>
      <c r="E28" s="72"/>
      <c r="F28" s="89"/>
      <c r="G28" s="89"/>
      <c r="H28" s="76"/>
      <c r="I28" s="77"/>
      <c r="J28" s="78"/>
    </row>
    <row r="29" spans="1:10" ht="12.75" customHeight="1" hidden="1">
      <c r="A29" s="65"/>
      <c r="B29" s="66"/>
      <c r="C29" s="66"/>
      <c r="D29" s="66"/>
      <c r="E29" s="67"/>
      <c r="F29" s="89"/>
      <c r="G29" s="89"/>
      <c r="H29" s="79"/>
      <c r="I29" s="80"/>
      <c r="J29" s="81"/>
    </row>
    <row r="30" spans="1:10" ht="12.75">
      <c r="A30" s="54" t="s">
        <v>96</v>
      </c>
      <c r="B30" s="55"/>
      <c r="C30" s="55"/>
      <c r="D30" s="55"/>
      <c r="E30" s="104"/>
      <c r="F30" s="97">
        <v>0.4</v>
      </c>
      <c r="G30" s="98"/>
      <c r="H30" s="56"/>
      <c r="I30" s="57"/>
      <c r="J30" s="58"/>
    </row>
    <row r="31" spans="1:10" ht="12.75">
      <c r="A31" s="20" t="s">
        <v>27</v>
      </c>
      <c r="B31" s="21"/>
      <c r="C31" s="21"/>
      <c r="D31" s="21"/>
      <c r="E31" s="22"/>
      <c r="F31" s="23">
        <v>0.09</v>
      </c>
      <c r="G31" s="24"/>
      <c r="H31" s="23" t="s">
        <v>28</v>
      </c>
      <c r="I31" s="25"/>
      <c r="J31" s="24"/>
    </row>
    <row r="32" spans="1:10" ht="12.75">
      <c r="A32" s="20" t="s">
        <v>29</v>
      </c>
      <c r="B32" s="21"/>
      <c r="C32" s="21"/>
      <c r="D32" s="21"/>
      <c r="E32" s="22"/>
      <c r="F32" s="23">
        <v>0.36</v>
      </c>
      <c r="G32" s="24"/>
      <c r="H32" s="23" t="s">
        <v>98</v>
      </c>
      <c r="I32" s="25"/>
      <c r="J32" s="24"/>
    </row>
    <row r="33" spans="1:10" ht="12.75">
      <c r="A33" s="20" t="s">
        <v>58</v>
      </c>
      <c r="B33" s="21"/>
      <c r="C33" s="21"/>
      <c r="D33" s="21"/>
      <c r="E33" s="22"/>
      <c r="F33" s="97">
        <v>0.23</v>
      </c>
      <c r="G33" s="98"/>
      <c r="H33" s="99" t="s">
        <v>26</v>
      </c>
      <c r="I33" s="25"/>
      <c r="J33" s="24"/>
    </row>
    <row r="34" spans="1:10" ht="12.75">
      <c r="A34" s="94" t="s">
        <v>59</v>
      </c>
      <c r="B34" s="95"/>
      <c r="C34" s="95"/>
      <c r="D34" s="95"/>
      <c r="E34" s="96"/>
      <c r="F34" s="97">
        <v>2.54</v>
      </c>
      <c r="G34" s="98"/>
      <c r="H34" s="99" t="s">
        <v>7</v>
      </c>
      <c r="I34" s="25"/>
      <c r="J34" s="24"/>
    </row>
    <row r="35" spans="1:10" ht="12.75">
      <c r="A35" s="20" t="s">
        <v>31</v>
      </c>
      <c r="B35" s="21"/>
      <c r="C35" s="21"/>
      <c r="D35" s="21"/>
      <c r="E35" s="22"/>
      <c r="F35" s="23">
        <v>2.97</v>
      </c>
      <c r="G35" s="24"/>
      <c r="H35" s="23"/>
      <c r="I35" s="25"/>
      <c r="J35" s="24"/>
    </row>
    <row r="36" spans="1:10" ht="12.75">
      <c r="A36" s="20" t="s">
        <v>97</v>
      </c>
      <c r="B36" s="21"/>
      <c r="C36" s="21"/>
      <c r="D36" s="21"/>
      <c r="E36" s="22"/>
      <c r="F36" s="23">
        <v>0.82</v>
      </c>
      <c r="G36" s="24"/>
      <c r="H36" s="23"/>
      <c r="I36" s="25"/>
      <c r="J36" s="24"/>
    </row>
    <row r="37" spans="1:12" ht="12.75">
      <c r="A37" s="20" t="s">
        <v>99</v>
      </c>
      <c r="B37" s="21"/>
      <c r="C37" s="21"/>
      <c r="D37" s="21"/>
      <c r="E37" s="22"/>
      <c r="F37" s="90">
        <v>0.9</v>
      </c>
      <c r="G37" s="91"/>
      <c r="H37" s="23" t="s">
        <v>98</v>
      </c>
      <c r="I37" s="25"/>
      <c r="J37" s="24"/>
      <c r="L37" s="11"/>
    </row>
    <row r="38" spans="1:11" ht="12.75">
      <c r="A38" s="20" t="s">
        <v>100</v>
      </c>
      <c r="B38" s="21"/>
      <c r="C38" s="21"/>
      <c r="D38" s="21"/>
      <c r="E38" s="22"/>
      <c r="F38" s="102">
        <v>0.6</v>
      </c>
      <c r="G38" s="142"/>
      <c r="H38" s="23" t="str">
        <f>H37</f>
        <v>Ежемесячно</v>
      </c>
      <c r="I38" s="25"/>
      <c r="J38" s="24"/>
      <c r="K38" s="19"/>
    </row>
    <row r="39" spans="1:11" ht="12.75">
      <c r="A39" s="20" t="s">
        <v>114</v>
      </c>
      <c r="B39" s="21"/>
      <c r="C39" s="21"/>
      <c r="D39" s="21"/>
      <c r="E39" s="22"/>
      <c r="F39" s="102">
        <v>0.35</v>
      </c>
      <c r="G39" s="142"/>
      <c r="H39" s="23"/>
      <c r="I39" s="25"/>
      <c r="J39" s="24"/>
      <c r="K39" s="19"/>
    </row>
    <row r="40" spans="1:13" ht="12.75">
      <c r="A40" s="20" t="s">
        <v>33</v>
      </c>
      <c r="B40" s="21"/>
      <c r="C40" s="21"/>
      <c r="D40" s="21"/>
      <c r="E40" s="22"/>
      <c r="F40" s="102">
        <f>F38+F37+F36+F35+F34+F33+F32+F31+F21+F17+F12+F9+F39</f>
        <v>21.730000000000004</v>
      </c>
      <c r="G40" s="101"/>
      <c r="H40" s="23"/>
      <c r="I40" s="25"/>
      <c r="J40" s="24"/>
      <c r="L40" s="14"/>
      <c r="M40" s="9"/>
    </row>
    <row r="41" spans="1:13" ht="12.75">
      <c r="A41" s="20" t="s">
        <v>34</v>
      </c>
      <c r="B41" s="21"/>
      <c r="C41" s="21"/>
      <c r="D41" s="21"/>
      <c r="E41" s="22"/>
      <c r="F41" s="107">
        <v>3.94</v>
      </c>
      <c r="G41" s="108"/>
      <c r="H41" s="23"/>
      <c r="I41" s="25"/>
      <c r="J41" s="24"/>
      <c r="K41" s="19"/>
      <c r="L41" s="7"/>
      <c r="M41" s="7"/>
    </row>
    <row r="42" spans="1:10" ht="12.75">
      <c r="A42" s="20" t="s">
        <v>35</v>
      </c>
      <c r="B42" s="21"/>
      <c r="C42" s="21"/>
      <c r="D42" s="21"/>
      <c r="E42" s="22"/>
      <c r="F42" s="109">
        <f>SUM(F40:F41)</f>
        <v>25.670000000000005</v>
      </c>
      <c r="G42" s="101"/>
      <c r="H42" s="107"/>
      <c r="I42" s="25"/>
      <c r="J42" s="24"/>
    </row>
    <row r="43" spans="1:10" ht="12.75">
      <c r="A43" s="100" t="s">
        <v>36</v>
      </c>
      <c r="B43" s="110"/>
      <c r="C43" s="110"/>
      <c r="D43" s="110"/>
      <c r="E43" s="110"/>
      <c r="F43" s="110"/>
      <c r="G43" s="110"/>
      <c r="H43" s="110"/>
      <c r="I43" s="110"/>
      <c r="J43" s="101"/>
    </row>
    <row r="44" spans="1:12" ht="12.75">
      <c r="A44" s="111" t="s">
        <v>37</v>
      </c>
      <c r="B44" s="111"/>
      <c r="C44" s="111"/>
      <c r="D44" s="111"/>
      <c r="E44" s="111"/>
      <c r="F44" s="112"/>
      <c r="G44" s="112"/>
      <c r="H44" s="73" t="s">
        <v>38</v>
      </c>
      <c r="I44" s="74"/>
      <c r="J44" s="75"/>
      <c r="L44" s="7"/>
    </row>
    <row r="45" spans="1:10" ht="12.75">
      <c r="A45" s="111" t="s">
        <v>39</v>
      </c>
      <c r="B45" s="111"/>
      <c r="C45" s="111"/>
      <c r="D45" s="111"/>
      <c r="E45" s="111"/>
      <c r="F45" s="112"/>
      <c r="G45" s="112"/>
      <c r="H45" s="76"/>
      <c r="I45" s="77"/>
      <c r="J45" s="78"/>
    </row>
    <row r="46" spans="1:13" ht="12.75">
      <c r="A46" s="111" t="s">
        <v>40</v>
      </c>
      <c r="B46" s="111"/>
      <c r="C46" s="111"/>
      <c r="D46" s="111"/>
      <c r="E46" s="111"/>
      <c r="F46" s="112"/>
      <c r="G46" s="112"/>
      <c r="H46" s="76"/>
      <c r="I46" s="77"/>
      <c r="J46" s="78"/>
      <c r="M46" s="11"/>
    </row>
    <row r="47" spans="1:13" ht="12.75">
      <c r="A47" s="111" t="s">
        <v>43</v>
      </c>
      <c r="B47" s="111"/>
      <c r="C47" s="111"/>
      <c r="D47" s="111"/>
      <c r="E47" s="111"/>
      <c r="F47" s="112"/>
      <c r="G47" s="112"/>
      <c r="H47" s="76"/>
      <c r="I47" s="77"/>
      <c r="J47" s="78"/>
      <c r="M47" s="11"/>
    </row>
    <row r="48" spans="1:13" ht="12.75">
      <c r="A48" s="111" t="s">
        <v>45</v>
      </c>
      <c r="B48" s="111"/>
      <c r="C48" s="111"/>
      <c r="D48" s="111"/>
      <c r="E48" s="111"/>
      <c r="F48" s="112"/>
      <c r="G48" s="112"/>
      <c r="H48" s="76"/>
      <c r="I48" s="77"/>
      <c r="J48" s="78"/>
      <c r="M48" s="7"/>
    </row>
    <row r="49" spans="1:10" ht="12.75">
      <c r="A49" s="113" t="s">
        <v>76</v>
      </c>
      <c r="B49" s="47"/>
      <c r="C49" s="47"/>
      <c r="D49" s="47"/>
      <c r="E49" s="48"/>
      <c r="F49" s="105"/>
      <c r="G49" s="106"/>
      <c r="H49" s="76"/>
      <c r="I49" s="77"/>
      <c r="J49" s="78"/>
    </row>
    <row r="50" spans="1:10" ht="12.75">
      <c r="A50" s="111" t="s">
        <v>46</v>
      </c>
      <c r="B50" s="111"/>
      <c r="C50" s="111"/>
      <c r="D50" s="111"/>
      <c r="E50" s="111"/>
      <c r="F50" s="112"/>
      <c r="G50" s="112"/>
      <c r="H50" s="76"/>
      <c r="I50" s="77"/>
      <c r="J50" s="78"/>
    </row>
    <row r="51" spans="1:10" ht="12.75">
      <c r="A51" s="113" t="s">
        <v>41</v>
      </c>
      <c r="B51" s="114"/>
      <c r="C51" s="114"/>
      <c r="D51" s="114"/>
      <c r="E51" s="115"/>
      <c r="F51" s="105"/>
      <c r="G51" s="106"/>
      <c r="H51" s="76"/>
      <c r="I51" s="77"/>
      <c r="J51" s="78"/>
    </row>
    <row r="52" spans="1:10" ht="12.75">
      <c r="A52" s="113" t="s">
        <v>42</v>
      </c>
      <c r="B52" s="114"/>
      <c r="C52" s="114"/>
      <c r="D52" s="114"/>
      <c r="E52" s="115"/>
      <c r="F52" s="105"/>
      <c r="G52" s="106"/>
      <c r="H52" s="76"/>
      <c r="I52" s="77"/>
      <c r="J52" s="78"/>
    </row>
    <row r="53" spans="1:10" ht="12.75">
      <c r="A53" s="113" t="s">
        <v>44</v>
      </c>
      <c r="B53" s="114"/>
      <c r="C53" s="114"/>
      <c r="D53" s="114"/>
      <c r="E53" s="115"/>
      <c r="F53" s="105"/>
      <c r="G53" s="106"/>
      <c r="H53" s="76"/>
      <c r="I53" s="77"/>
      <c r="J53" s="78"/>
    </row>
    <row r="54" spans="1:10" ht="12.75">
      <c r="A54" s="113" t="s">
        <v>55</v>
      </c>
      <c r="B54" s="114"/>
      <c r="C54" s="114"/>
      <c r="D54" s="114"/>
      <c r="E54" s="115"/>
      <c r="F54" s="105"/>
      <c r="G54" s="106"/>
      <c r="H54" s="76"/>
      <c r="I54" s="77"/>
      <c r="J54" s="78"/>
    </row>
    <row r="55" spans="1:10" ht="24" customHeight="1">
      <c r="A55" s="103" t="s">
        <v>77</v>
      </c>
      <c r="B55" s="138"/>
      <c r="C55" s="138"/>
      <c r="D55" s="138"/>
      <c r="E55" s="139"/>
      <c r="F55" s="105"/>
      <c r="G55" s="106"/>
      <c r="H55" s="76"/>
      <c r="I55" s="77"/>
      <c r="J55" s="78"/>
    </row>
    <row r="56" spans="1:10" ht="12.75">
      <c r="A56" s="113" t="s">
        <v>57</v>
      </c>
      <c r="B56" s="114"/>
      <c r="C56" s="114"/>
      <c r="D56" s="114"/>
      <c r="E56" s="115"/>
      <c r="F56" s="123"/>
      <c r="G56" s="123"/>
      <c r="H56" s="76"/>
      <c r="I56" s="77"/>
      <c r="J56" s="78"/>
    </row>
    <row r="57" spans="1:10" ht="12.75">
      <c r="A57" s="118" t="s">
        <v>56</v>
      </c>
      <c r="B57" s="118"/>
      <c r="C57" s="118"/>
      <c r="D57" s="118"/>
      <c r="E57" s="118"/>
      <c r="F57" s="119">
        <f>F58*12*F7</f>
        <v>220376.80800000002</v>
      </c>
      <c r="G57" s="120"/>
      <c r="H57" s="79"/>
      <c r="I57" s="80"/>
      <c r="J57" s="81"/>
    </row>
    <row r="58" spans="1:10" ht="12.75">
      <c r="A58" s="20" t="s">
        <v>78</v>
      </c>
      <c r="B58" s="21"/>
      <c r="C58" s="21"/>
      <c r="D58" s="21"/>
      <c r="E58" s="22"/>
      <c r="F58" s="121">
        <f>F41</f>
        <v>3.94</v>
      </c>
      <c r="G58" s="121"/>
      <c r="H58" s="122"/>
      <c r="I58" s="122"/>
      <c r="J58" s="122"/>
    </row>
  </sheetData>
  <sheetProtection/>
  <mergeCells count="124">
    <mergeCell ref="A36:E36"/>
    <mergeCell ref="F36:G36"/>
    <mergeCell ref="H36:J36"/>
    <mergeCell ref="A57:E57"/>
    <mergeCell ref="F57:G57"/>
    <mergeCell ref="A58:E58"/>
    <mergeCell ref="F58:G58"/>
    <mergeCell ref="H58:J58"/>
    <mergeCell ref="A54:E54"/>
    <mergeCell ref="F54:G54"/>
    <mergeCell ref="A56:E56"/>
    <mergeCell ref="F56:G56"/>
    <mergeCell ref="A51:E51"/>
    <mergeCell ref="F51:G51"/>
    <mergeCell ref="A52:E52"/>
    <mergeCell ref="F52:G52"/>
    <mergeCell ref="A53:E53"/>
    <mergeCell ref="F53:G53"/>
    <mergeCell ref="F48:G48"/>
    <mergeCell ref="A49:E49"/>
    <mergeCell ref="F49:G49"/>
    <mergeCell ref="A50:E50"/>
    <mergeCell ref="F50:G50"/>
    <mergeCell ref="A55:E55"/>
    <mergeCell ref="F55:G55"/>
    <mergeCell ref="A44:E44"/>
    <mergeCell ref="F44:G44"/>
    <mergeCell ref="H44:J57"/>
    <mergeCell ref="A45:E45"/>
    <mergeCell ref="F45:G45"/>
    <mergeCell ref="A46:E46"/>
    <mergeCell ref="F46:G46"/>
    <mergeCell ref="A47:E47"/>
    <mergeCell ref="F47:G47"/>
    <mergeCell ref="A48:E48"/>
    <mergeCell ref="F42:G42"/>
    <mergeCell ref="A42:E42"/>
    <mergeCell ref="A37:E37"/>
    <mergeCell ref="A43:J43"/>
    <mergeCell ref="H42:J42"/>
    <mergeCell ref="F40:G40"/>
    <mergeCell ref="H40:J40"/>
    <mergeCell ref="H38:J38"/>
    <mergeCell ref="A39:E39"/>
    <mergeCell ref="F39:G39"/>
    <mergeCell ref="A33:E33"/>
    <mergeCell ref="H35:J35"/>
    <mergeCell ref="A41:E41"/>
    <mergeCell ref="F41:G41"/>
    <mergeCell ref="H41:J41"/>
    <mergeCell ref="A35:E35"/>
    <mergeCell ref="F35:G35"/>
    <mergeCell ref="F37:G37"/>
    <mergeCell ref="A38:E38"/>
    <mergeCell ref="F38:G38"/>
    <mergeCell ref="A32:E32"/>
    <mergeCell ref="F32:G32"/>
    <mergeCell ref="H32:J32"/>
    <mergeCell ref="A34:E34"/>
    <mergeCell ref="A40:E40"/>
    <mergeCell ref="H37:J37"/>
    <mergeCell ref="F33:G33"/>
    <mergeCell ref="H34:J34"/>
    <mergeCell ref="H33:J33"/>
    <mergeCell ref="F34:G34"/>
    <mergeCell ref="H27:J29"/>
    <mergeCell ref="F21:G21"/>
    <mergeCell ref="A31:E31"/>
    <mergeCell ref="F31:G31"/>
    <mergeCell ref="H31:J31"/>
    <mergeCell ref="A27:E29"/>
    <mergeCell ref="A30:E30"/>
    <mergeCell ref="F30:G30"/>
    <mergeCell ref="H30:J30"/>
    <mergeCell ref="A21:E21"/>
    <mergeCell ref="H21:J21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F8:G8"/>
    <mergeCell ref="H8:J8"/>
    <mergeCell ref="A9:E9"/>
    <mergeCell ref="F9:G11"/>
    <mergeCell ref="H9:J9"/>
    <mergeCell ref="A10:E10"/>
    <mergeCell ref="H10:J10"/>
    <mergeCell ref="A8:E8"/>
    <mergeCell ref="A11:E11"/>
    <mergeCell ref="H11:J11"/>
    <mergeCell ref="A1:J1"/>
    <mergeCell ref="A2:J2"/>
    <mergeCell ref="A3:J3"/>
    <mergeCell ref="A4:E5"/>
    <mergeCell ref="F4:G5"/>
    <mergeCell ref="H4:J5"/>
    <mergeCell ref="H39:J39"/>
    <mergeCell ref="F22:G23"/>
    <mergeCell ref="F24:G26"/>
    <mergeCell ref="F27:G29"/>
    <mergeCell ref="A6:E6"/>
    <mergeCell ref="F6:G6"/>
    <mergeCell ref="H6:J6"/>
    <mergeCell ref="A7:E7"/>
    <mergeCell ref="F7:G7"/>
    <mergeCell ref="H7:J7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N62"/>
  <sheetViews>
    <sheetView zoomScalePageLayoutView="0" workbookViewId="0" topLeftCell="A44">
      <selection activeCell="K34" sqref="K34:O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1" max="11" width="10.28125" style="0" bestFit="1" customWidth="1"/>
    <col min="12" max="12" width="12.8515625" style="0" bestFit="1" customWidth="1"/>
    <col min="13" max="13" width="12.42187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3</v>
      </c>
      <c r="B8" s="38"/>
      <c r="C8" s="38"/>
      <c r="D8" s="38"/>
      <c r="E8" s="39"/>
      <c r="F8" s="40">
        <v>4573.3</v>
      </c>
      <c r="G8" s="41"/>
      <c r="H8" s="42"/>
      <c r="I8" s="43"/>
      <c r="J8" s="44"/>
    </row>
    <row r="9" spans="1:10" ht="12.75">
      <c r="A9" s="38" t="s">
        <v>4</v>
      </c>
      <c r="B9" s="38"/>
      <c r="C9" s="38"/>
      <c r="D9" s="38"/>
      <c r="E9" s="39"/>
      <c r="F9" s="40"/>
      <c r="G9" s="45"/>
      <c r="H9" s="42"/>
      <c r="I9" s="43"/>
      <c r="J9" s="44"/>
    </row>
    <row r="10" spans="1:10" ht="12.75">
      <c r="A10" s="49" t="s">
        <v>5</v>
      </c>
      <c r="B10" s="49"/>
      <c r="C10" s="49"/>
      <c r="D10" s="49"/>
      <c r="E10" s="49"/>
      <c r="F10" s="50">
        <v>2.36</v>
      </c>
      <c r="G10" s="51"/>
      <c r="H10" s="23"/>
      <c r="I10" s="25"/>
      <c r="J10" s="24"/>
    </row>
    <row r="11" spans="1:10" ht="12.75">
      <c r="A11" s="54" t="s">
        <v>6</v>
      </c>
      <c r="B11" s="55"/>
      <c r="C11" s="55"/>
      <c r="D11" s="55"/>
      <c r="E11" s="55"/>
      <c r="F11" s="52"/>
      <c r="G11" s="53"/>
      <c r="H11" s="56" t="s">
        <v>75</v>
      </c>
      <c r="I11" s="57"/>
      <c r="J11" s="58"/>
    </row>
    <row r="12" spans="1:10" ht="12.75">
      <c r="A12" s="46" t="s">
        <v>8</v>
      </c>
      <c r="B12" s="47"/>
      <c r="C12" s="47"/>
      <c r="D12" s="47"/>
      <c r="E12" s="47"/>
      <c r="F12" s="52"/>
      <c r="G12" s="53"/>
      <c r="H12" s="23" t="s">
        <v>9</v>
      </c>
      <c r="I12" s="25"/>
      <c r="J12" s="24"/>
    </row>
    <row r="13" spans="1:10" ht="12.75">
      <c r="A13" s="20" t="s">
        <v>11</v>
      </c>
      <c r="B13" s="21"/>
      <c r="C13" s="21"/>
      <c r="D13" s="21"/>
      <c r="E13" s="22"/>
      <c r="F13" s="50">
        <v>2.58</v>
      </c>
      <c r="G13" s="51"/>
      <c r="H13" s="23"/>
      <c r="I13" s="25"/>
      <c r="J13" s="24"/>
    </row>
    <row r="14" spans="1:10" ht="12.75">
      <c r="A14" s="62" t="s">
        <v>12</v>
      </c>
      <c r="B14" s="63"/>
      <c r="C14" s="63"/>
      <c r="D14" s="63"/>
      <c r="E14" s="64"/>
      <c r="F14" s="52"/>
      <c r="G14" s="53"/>
      <c r="H14" s="50" t="s">
        <v>13</v>
      </c>
      <c r="I14" s="59"/>
      <c r="J14" s="51"/>
    </row>
    <row r="15" spans="1:10" ht="12.75">
      <c r="A15" s="65"/>
      <c r="B15" s="66"/>
      <c r="C15" s="66"/>
      <c r="D15" s="66"/>
      <c r="E15" s="67"/>
      <c r="F15" s="52"/>
      <c r="G15" s="53"/>
      <c r="H15" s="60"/>
      <c r="I15" s="68"/>
      <c r="J15" s="61"/>
    </row>
    <row r="16" spans="1:10" ht="12.75">
      <c r="A16" s="46" t="s">
        <v>14</v>
      </c>
      <c r="B16" s="47"/>
      <c r="C16" s="47"/>
      <c r="D16" s="47"/>
      <c r="E16" s="48"/>
      <c r="F16" s="52"/>
      <c r="G16" s="53"/>
      <c r="H16" s="23" t="s">
        <v>15</v>
      </c>
      <c r="I16" s="25"/>
      <c r="J16" s="24"/>
    </row>
    <row r="17" spans="1:10" ht="12.75">
      <c r="A17" s="46" t="s">
        <v>16</v>
      </c>
      <c r="B17" s="47"/>
      <c r="C17" s="47"/>
      <c r="D17" s="47"/>
      <c r="E17" s="48"/>
      <c r="F17" s="60"/>
      <c r="G17" s="61"/>
      <c r="H17" s="23" t="s">
        <v>17</v>
      </c>
      <c r="I17" s="25"/>
      <c r="J17" s="24"/>
    </row>
    <row r="18" spans="1:10" ht="12.75">
      <c r="A18" s="82" t="s">
        <v>18</v>
      </c>
      <c r="B18" s="83"/>
      <c r="C18" s="83"/>
      <c r="D18" s="83"/>
      <c r="E18" s="84"/>
      <c r="F18" s="50">
        <v>0.46</v>
      </c>
      <c r="G18" s="51"/>
      <c r="H18" s="25"/>
      <c r="I18" s="25"/>
      <c r="J18" s="24"/>
    </row>
    <row r="19" spans="1:10" ht="12.75">
      <c r="A19" s="46" t="s">
        <v>19</v>
      </c>
      <c r="B19" s="47"/>
      <c r="C19" s="47"/>
      <c r="D19" s="47"/>
      <c r="E19" s="48"/>
      <c r="F19" s="52"/>
      <c r="G19" s="53"/>
      <c r="H19" s="25"/>
      <c r="I19" s="25"/>
      <c r="J19" s="24"/>
    </row>
    <row r="20" spans="1:10" ht="12.75">
      <c r="A20" s="85" t="s">
        <v>20</v>
      </c>
      <c r="B20" s="86"/>
      <c r="C20" s="86"/>
      <c r="D20" s="86"/>
      <c r="E20" s="87"/>
      <c r="F20" s="52"/>
      <c r="G20" s="53"/>
      <c r="H20" s="25" t="s">
        <v>101</v>
      </c>
      <c r="I20" s="25"/>
      <c r="J20" s="24"/>
    </row>
    <row r="21" spans="1:10" ht="12.75">
      <c r="A21" s="46" t="s">
        <v>22</v>
      </c>
      <c r="B21" s="47"/>
      <c r="C21" s="47"/>
      <c r="D21" s="47"/>
      <c r="E21" s="48"/>
      <c r="F21" s="52"/>
      <c r="G21" s="53"/>
      <c r="H21" s="50"/>
      <c r="I21" s="59"/>
      <c r="J21" s="51"/>
    </row>
    <row r="22" spans="1:10" ht="12.75">
      <c r="A22" s="20" t="s">
        <v>24</v>
      </c>
      <c r="B22" s="21"/>
      <c r="C22" s="21"/>
      <c r="D22" s="21"/>
      <c r="E22" s="22"/>
      <c r="F22" s="89">
        <f>F23+F25+F28+F31</f>
        <v>8.35</v>
      </c>
      <c r="G22" s="89"/>
      <c r="H22" s="23"/>
      <c r="I22" s="25"/>
      <c r="J22" s="24"/>
    </row>
    <row r="23" spans="1:10" ht="12.75">
      <c r="A23" s="62" t="s">
        <v>25</v>
      </c>
      <c r="B23" s="63"/>
      <c r="C23" s="63"/>
      <c r="D23" s="63"/>
      <c r="E23" s="64"/>
      <c r="F23" s="89">
        <v>2.43</v>
      </c>
      <c r="G23" s="89"/>
      <c r="H23" s="50" t="s">
        <v>26</v>
      </c>
      <c r="I23" s="59"/>
      <c r="J23" s="51"/>
    </row>
    <row r="24" spans="1:10" ht="25.5" customHeight="1">
      <c r="A24" s="65"/>
      <c r="B24" s="66"/>
      <c r="C24" s="66"/>
      <c r="D24" s="66"/>
      <c r="E24" s="67"/>
      <c r="F24" s="89"/>
      <c r="G24" s="89"/>
      <c r="H24" s="60"/>
      <c r="I24" s="68"/>
      <c r="J24" s="61"/>
    </row>
    <row r="25" spans="1:10" ht="12.75" customHeight="1">
      <c r="A25" s="69" t="s">
        <v>94</v>
      </c>
      <c r="B25" s="63"/>
      <c r="C25" s="63"/>
      <c r="D25" s="63"/>
      <c r="E25" s="64"/>
      <c r="F25" s="89">
        <v>4.13</v>
      </c>
      <c r="G25" s="89"/>
      <c r="H25" s="73" t="str">
        <f>H23</f>
        <v>Круглосуточно</v>
      </c>
      <c r="I25" s="74"/>
      <c r="J25" s="75"/>
    </row>
    <row r="26" spans="1:10" ht="12.75">
      <c r="A26" s="70"/>
      <c r="B26" s="71"/>
      <c r="C26" s="71"/>
      <c r="D26" s="71"/>
      <c r="E26" s="72"/>
      <c r="F26" s="89"/>
      <c r="G26" s="89"/>
      <c r="H26" s="76"/>
      <c r="I26" s="77"/>
      <c r="J26" s="78"/>
    </row>
    <row r="27" spans="1:10" ht="0.75" customHeight="1">
      <c r="A27" s="65"/>
      <c r="B27" s="66"/>
      <c r="C27" s="66"/>
      <c r="D27" s="66"/>
      <c r="E27" s="67"/>
      <c r="F27" s="89"/>
      <c r="G27" s="89"/>
      <c r="H27" s="79"/>
      <c r="I27" s="80"/>
      <c r="J27" s="81"/>
    </row>
    <row r="28" spans="1:10" ht="12.75">
      <c r="A28" s="69" t="s">
        <v>103</v>
      </c>
      <c r="B28" s="63"/>
      <c r="C28" s="63"/>
      <c r="D28" s="63"/>
      <c r="E28" s="64"/>
      <c r="F28" s="89">
        <v>1.39</v>
      </c>
      <c r="G28" s="89"/>
      <c r="H28" s="50" t="str">
        <f>H25</f>
        <v>Круглосуточно</v>
      </c>
      <c r="I28" s="59"/>
      <c r="J28" s="51"/>
    </row>
    <row r="29" spans="1:10" ht="12" customHeight="1">
      <c r="A29" s="70"/>
      <c r="B29" s="71"/>
      <c r="C29" s="71"/>
      <c r="D29" s="71"/>
      <c r="E29" s="72"/>
      <c r="F29" s="89"/>
      <c r="G29" s="89"/>
      <c r="H29" s="52"/>
      <c r="I29" s="88"/>
      <c r="J29" s="53"/>
    </row>
    <row r="30" spans="1:10" ht="1.5" customHeight="1" hidden="1">
      <c r="A30" s="65"/>
      <c r="B30" s="66"/>
      <c r="C30" s="66"/>
      <c r="D30" s="66"/>
      <c r="E30" s="67"/>
      <c r="F30" s="16"/>
      <c r="G30" s="17"/>
      <c r="H30" s="60"/>
      <c r="I30" s="68"/>
      <c r="J30" s="61"/>
    </row>
    <row r="31" spans="1:10" ht="14.25" customHeight="1">
      <c r="A31" s="103" t="s">
        <v>96</v>
      </c>
      <c r="B31" s="55"/>
      <c r="C31" s="55"/>
      <c r="D31" s="55"/>
      <c r="E31" s="104"/>
      <c r="F31" s="97">
        <v>0.4</v>
      </c>
      <c r="G31" s="98"/>
      <c r="H31" s="56" t="str">
        <f>H28</f>
        <v>Круглосуточно</v>
      </c>
      <c r="I31" s="57"/>
      <c r="J31" s="58"/>
    </row>
    <row r="32" spans="1:10" ht="12.75">
      <c r="A32" s="20" t="s">
        <v>27</v>
      </c>
      <c r="B32" s="21"/>
      <c r="C32" s="21"/>
      <c r="D32" s="21"/>
      <c r="E32" s="22"/>
      <c r="F32" s="23">
        <v>0.08</v>
      </c>
      <c r="G32" s="24"/>
      <c r="H32" s="23" t="s">
        <v>98</v>
      </c>
      <c r="I32" s="25"/>
      <c r="J32" s="24"/>
    </row>
    <row r="33" spans="1:10" ht="12.75">
      <c r="A33" s="20" t="s">
        <v>29</v>
      </c>
      <c r="B33" s="21"/>
      <c r="C33" s="21"/>
      <c r="D33" s="21"/>
      <c r="E33" s="22"/>
      <c r="F33" s="90">
        <v>0.6</v>
      </c>
      <c r="G33" s="91"/>
      <c r="H33" s="23" t="str">
        <f>H32</f>
        <v>Ежемесячно</v>
      </c>
      <c r="I33" s="25"/>
      <c r="J33" s="24"/>
    </row>
    <row r="34" spans="1:10" ht="12.75">
      <c r="A34" s="20" t="s">
        <v>58</v>
      </c>
      <c r="B34" s="21"/>
      <c r="C34" s="21"/>
      <c r="D34" s="21"/>
      <c r="E34" s="22"/>
      <c r="F34" s="92">
        <v>0.21</v>
      </c>
      <c r="G34" s="93"/>
      <c r="H34" s="23" t="str">
        <f>H31</f>
        <v>Круглосуточно</v>
      </c>
      <c r="I34" s="25"/>
      <c r="J34" s="24"/>
    </row>
    <row r="35" spans="1:10" ht="12.75">
      <c r="A35" s="94" t="s">
        <v>59</v>
      </c>
      <c r="B35" s="95"/>
      <c r="C35" s="95"/>
      <c r="D35" s="95"/>
      <c r="E35" s="96"/>
      <c r="F35" s="97">
        <v>2.54</v>
      </c>
      <c r="G35" s="98"/>
      <c r="H35" s="99" t="s">
        <v>7</v>
      </c>
      <c r="I35" s="25"/>
      <c r="J35" s="24"/>
    </row>
    <row r="36" spans="1:10" ht="12.75">
      <c r="A36" s="20" t="s">
        <v>60</v>
      </c>
      <c r="B36" s="21"/>
      <c r="C36" s="21"/>
      <c r="D36" s="21"/>
      <c r="E36" s="22"/>
      <c r="F36" s="23">
        <v>0.04</v>
      </c>
      <c r="G36" s="24"/>
      <c r="H36" s="23" t="s">
        <v>30</v>
      </c>
      <c r="I36" s="25"/>
      <c r="J36" s="24"/>
    </row>
    <row r="37" spans="1:10" ht="12.75">
      <c r="A37" s="20" t="s">
        <v>61</v>
      </c>
      <c r="B37" s="21"/>
      <c r="C37" s="21"/>
      <c r="D37" s="21"/>
      <c r="E37" s="22"/>
      <c r="F37" s="23">
        <v>2.97</v>
      </c>
      <c r="G37" s="24"/>
      <c r="H37" s="23"/>
      <c r="I37" s="25"/>
      <c r="J37" s="24"/>
    </row>
    <row r="38" spans="1:10" ht="12.75">
      <c r="A38" s="20" t="s">
        <v>102</v>
      </c>
      <c r="B38" s="21"/>
      <c r="C38" s="21"/>
      <c r="D38" s="21"/>
      <c r="E38" s="22"/>
      <c r="F38" s="23">
        <v>0.82</v>
      </c>
      <c r="G38" s="24"/>
      <c r="H38" s="23"/>
      <c r="I38" s="25"/>
      <c r="J38" s="24"/>
    </row>
    <row r="39" spans="1:10" ht="12.75">
      <c r="A39" s="20" t="s">
        <v>62</v>
      </c>
      <c r="B39" s="21"/>
      <c r="C39" s="21"/>
      <c r="D39" s="21"/>
      <c r="E39" s="22"/>
      <c r="F39" s="50">
        <v>1.95</v>
      </c>
      <c r="G39" s="51"/>
      <c r="H39" s="23"/>
      <c r="I39" s="25"/>
      <c r="J39" s="24"/>
    </row>
    <row r="40" spans="1:10" ht="12.75">
      <c r="A40" s="1" t="s">
        <v>63</v>
      </c>
      <c r="B40" s="2"/>
      <c r="C40" s="2"/>
      <c r="D40" s="2"/>
      <c r="E40" s="3"/>
      <c r="F40" s="52"/>
      <c r="G40" s="53"/>
      <c r="H40" s="23" t="s">
        <v>28</v>
      </c>
      <c r="I40" s="25"/>
      <c r="J40" s="24"/>
    </row>
    <row r="41" spans="1:10" ht="12.75">
      <c r="A41" s="1" t="s">
        <v>64</v>
      </c>
      <c r="B41" s="2"/>
      <c r="C41" s="2"/>
      <c r="D41" s="2"/>
      <c r="E41" s="3"/>
      <c r="F41" s="60"/>
      <c r="G41" s="61"/>
      <c r="H41" s="23" t="s">
        <v>108</v>
      </c>
      <c r="I41" s="25"/>
      <c r="J41" s="24"/>
    </row>
    <row r="42" spans="1:10" ht="12.75">
      <c r="A42" s="20" t="s">
        <v>70</v>
      </c>
      <c r="B42" s="21"/>
      <c r="C42" s="21"/>
      <c r="D42" s="21"/>
      <c r="E42" s="22"/>
      <c r="F42" s="90">
        <v>0.9</v>
      </c>
      <c r="G42" s="91"/>
      <c r="H42" s="23" t="str">
        <f>H33</f>
        <v>Ежемесячно</v>
      </c>
      <c r="I42" s="25"/>
      <c r="J42" s="24"/>
    </row>
    <row r="43" spans="1:12" ht="12.75">
      <c r="A43" s="20" t="s">
        <v>73</v>
      </c>
      <c r="B43" s="21"/>
      <c r="C43" s="21"/>
      <c r="D43" s="21"/>
      <c r="E43" s="22"/>
      <c r="F43" s="100">
        <v>0.61</v>
      </c>
      <c r="G43" s="101"/>
      <c r="H43" s="23" t="str">
        <f>H42</f>
        <v>Ежемесячно</v>
      </c>
      <c r="I43" s="25"/>
      <c r="J43" s="24"/>
      <c r="K43" s="19"/>
      <c r="L43" s="9"/>
    </row>
    <row r="44" spans="1:10" ht="12.75">
      <c r="A44" s="20" t="s">
        <v>74</v>
      </c>
      <c r="B44" s="21"/>
      <c r="C44" s="21"/>
      <c r="D44" s="21"/>
      <c r="E44" s="22"/>
      <c r="F44" s="23">
        <v>0</v>
      </c>
      <c r="G44" s="24"/>
      <c r="H44" s="23" t="str">
        <f>H43</f>
        <v>Ежемесячно</v>
      </c>
      <c r="I44" s="25"/>
      <c r="J44" s="24"/>
    </row>
    <row r="45" spans="1:10" ht="12.75">
      <c r="A45" s="20" t="s">
        <v>33</v>
      </c>
      <c r="B45" s="21"/>
      <c r="C45" s="21"/>
      <c r="D45" s="21"/>
      <c r="E45" s="22"/>
      <c r="F45" s="102">
        <f>F44+F43+F42+F39+F38+F37+F36+F35+F34+F33+F32+F22+F18+F13+F10</f>
        <v>24.47</v>
      </c>
      <c r="G45" s="101"/>
      <c r="H45" s="23"/>
      <c r="I45" s="25"/>
      <c r="J45" s="24"/>
    </row>
    <row r="46" spans="1:14" ht="12.75">
      <c r="A46" s="20" t="s">
        <v>34</v>
      </c>
      <c r="B46" s="21"/>
      <c r="C46" s="21"/>
      <c r="D46" s="21"/>
      <c r="E46" s="22"/>
      <c r="F46" s="107">
        <v>5.01</v>
      </c>
      <c r="G46" s="108"/>
      <c r="H46" s="23"/>
      <c r="I46" s="25"/>
      <c r="J46" s="24"/>
      <c r="K46" s="19"/>
      <c r="L46" s="7"/>
      <c r="M46" s="19"/>
      <c r="N46" s="9"/>
    </row>
    <row r="47" spans="1:12" ht="12.75">
      <c r="A47" s="20" t="s">
        <v>35</v>
      </c>
      <c r="B47" s="21"/>
      <c r="C47" s="21"/>
      <c r="D47" s="21"/>
      <c r="E47" s="22"/>
      <c r="F47" s="109">
        <f>SUM(F45:F46)</f>
        <v>29.479999999999997</v>
      </c>
      <c r="G47" s="101"/>
      <c r="H47" s="107"/>
      <c r="I47" s="25"/>
      <c r="J47" s="24"/>
      <c r="L47" s="7"/>
    </row>
    <row r="48" spans="1:10" ht="12.75">
      <c r="A48" s="100" t="s">
        <v>36</v>
      </c>
      <c r="B48" s="110"/>
      <c r="C48" s="110"/>
      <c r="D48" s="110"/>
      <c r="E48" s="110"/>
      <c r="F48" s="110"/>
      <c r="G48" s="110"/>
      <c r="H48" s="110"/>
      <c r="I48" s="110"/>
      <c r="J48" s="101"/>
    </row>
    <row r="49" spans="1:12" ht="12.75">
      <c r="A49" s="111" t="s">
        <v>37</v>
      </c>
      <c r="B49" s="111"/>
      <c r="C49" s="111"/>
      <c r="D49" s="111"/>
      <c r="E49" s="111"/>
      <c r="F49" s="112"/>
      <c r="G49" s="112"/>
      <c r="H49" s="73" t="s">
        <v>38</v>
      </c>
      <c r="I49" s="74"/>
      <c r="J49" s="75"/>
      <c r="L49" s="11"/>
    </row>
    <row r="50" spans="1:13" ht="12.75">
      <c r="A50" s="111" t="s">
        <v>40</v>
      </c>
      <c r="B50" s="111"/>
      <c r="C50" s="111"/>
      <c r="D50" s="111"/>
      <c r="E50" s="111"/>
      <c r="F50" s="112"/>
      <c r="G50" s="112"/>
      <c r="H50" s="76"/>
      <c r="I50" s="77"/>
      <c r="J50" s="78"/>
      <c r="M50" s="11"/>
    </row>
    <row r="51" spans="1:10" ht="12.75">
      <c r="A51" s="111" t="s">
        <v>45</v>
      </c>
      <c r="B51" s="111"/>
      <c r="C51" s="111"/>
      <c r="D51" s="111"/>
      <c r="E51" s="111"/>
      <c r="F51" s="112"/>
      <c r="G51" s="112"/>
      <c r="H51" s="76"/>
      <c r="I51" s="77"/>
      <c r="J51" s="78"/>
    </row>
    <row r="52" spans="1:10" ht="12.75">
      <c r="A52" s="113" t="s">
        <v>84</v>
      </c>
      <c r="B52" s="47"/>
      <c r="C52" s="47"/>
      <c r="D52" s="47"/>
      <c r="E52" s="48"/>
      <c r="F52" s="105"/>
      <c r="G52" s="106"/>
      <c r="H52" s="76"/>
      <c r="I52" s="77"/>
      <c r="J52" s="78"/>
    </row>
    <row r="53" spans="1:10" ht="12.75">
      <c r="A53" s="111" t="s">
        <v>46</v>
      </c>
      <c r="B53" s="111"/>
      <c r="C53" s="111"/>
      <c r="D53" s="111"/>
      <c r="E53" s="111"/>
      <c r="F53" s="112"/>
      <c r="G53" s="112"/>
      <c r="H53" s="76"/>
      <c r="I53" s="77"/>
      <c r="J53" s="78"/>
    </row>
    <row r="54" spans="1:10" ht="12.75">
      <c r="A54" s="113" t="s">
        <v>85</v>
      </c>
      <c r="B54" s="114"/>
      <c r="C54" s="114"/>
      <c r="D54" s="114"/>
      <c r="E54" s="115"/>
      <c r="F54" s="105"/>
      <c r="G54" s="106"/>
      <c r="H54" s="76"/>
      <c r="I54" s="77"/>
      <c r="J54" s="78"/>
    </row>
    <row r="55" spans="1:10" ht="12.75">
      <c r="A55" s="113" t="s">
        <v>44</v>
      </c>
      <c r="B55" s="114"/>
      <c r="C55" s="114"/>
      <c r="D55" s="114"/>
      <c r="E55" s="115"/>
      <c r="F55" s="105"/>
      <c r="G55" s="106"/>
      <c r="H55" s="76"/>
      <c r="I55" s="77"/>
      <c r="J55" s="78"/>
    </row>
    <row r="56" spans="1:10" ht="12.75">
      <c r="A56" s="113" t="s">
        <v>57</v>
      </c>
      <c r="B56" s="114"/>
      <c r="C56" s="114"/>
      <c r="D56" s="114"/>
      <c r="E56" s="115"/>
      <c r="F56" s="123"/>
      <c r="G56" s="123"/>
      <c r="H56" s="76"/>
      <c r="I56" s="77"/>
      <c r="J56" s="78"/>
    </row>
    <row r="57" spans="1:10" ht="12.75">
      <c r="A57" s="113" t="s">
        <v>86</v>
      </c>
      <c r="B57" s="114"/>
      <c r="C57" s="114"/>
      <c r="D57" s="114"/>
      <c r="E57" s="115"/>
      <c r="F57" s="116"/>
      <c r="G57" s="117"/>
      <c r="H57" s="76"/>
      <c r="I57" s="77"/>
      <c r="J57" s="78"/>
    </row>
    <row r="58" spans="1:10" ht="12.75">
      <c r="A58" s="113" t="s">
        <v>87</v>
      </c>
      <c r="B58" s="114"/>
      <c r="C58" s="114"/>
      <c r="D58" s="114"/>
      <c r="E58" s="115"/>
      <c r="F58" s="116"/>
      <c r="G58" s="117"/>
      <c r="H58" s="76"/>
      <c r="I58" s="77"/>
      <c r="J58" s="78"/>
    </row>
    <row r="59" spans="1:10" ht="12.75">
      <c r="A59" s="113" t="s">
        <v>88</v>
      </c>
      <c r="B59" s="114"/>
      <c r="C59" s="114"/>
      <c r="D59" s="114"/>
      <c r="E59" s="115"/>
      <c r="F59" s="116"/>
      <c r="G59" s="117"/>
      <c r="H59" s="76"/>
      <c r="I59" s="77"/>
      <c r="J59" s="78"/>
    </row>
    <row r="60" spans="1:10" ht="12.75">
      <c r="A60" s="113" t="s">
        <v>89</v>
      </c>
      <c r="B60" s="114"/>
      <c r="C60" s="114"/>
      <c r="D60" s="114"/>
      <c r="E60" s="115"/>
      <c r="F60" s="116"/>
      <c r="G60" s="117"/>
      <c r="H60" s="76"/>
      <c r="I60" s="77"/>
      <c r="J60" s="78"/>
    </row>
    <row r="61" spans="1:10" ht="12.75">
      <c r="A61" s="118" t="s">
        <v>56</v>
      </c>
      <c r="B61" s="118"/>
      <c r="C61" s="118"/>
      <c r="D61" s="118"/>
      <c r="E61" s="118"/>
      <c r="F61" s="119">
        <f>F62*12*F8</f>
        <v>274946.796</v>
      </c>
      <c r="G61" s="120"/>
      <c r="H61" s="79"/>
      <c r="I61" s="80"/>
      <c r="J61" s="81"/>
    </row>
    <row r="62" spans="1:10" ht="12.75">
      <c r="A62" s="20" t="s">
        <v>78</v>
      </c>
      <c r="B62" s="21"/>
      <c r="C62" s="21"/>
      <c r="D62" s="21"/>
      <c r="E62" s="22"/>
      <c r="F62" s="121">
        <f>F46</f>
        <v>5.01</v>
      </c>
      <c r="G62" s="121"/>
      <c r="H62" s="122"/>
      <c r="I62" s="122"/>
      <c r="J62" s="122"/>
    </row>
  </sheetData>
  <sheetProtection/>
  <mergeCells count="130">
    <mergeCell ref="A61:E61"/>
    <mergeCell ref="F61:G61"/>
    <mergeCell ref="A62:E62"/>
    <mergeCell ref="F62:G62"/>
    <mergeCell ref="H62:J62"/>
    <mergeCell ref="A56:E56"/>
    <mergeCell ref="F56:G56"/>
    <mergeCell ref="A57:E57"/>
    <mergeCell ref="A58:E58"/>
    <mergeCell ref="A59:E59"/>
    <mergeCell ref="A60:E60"/>
    <mergeCell ref="F57:G57"/>
    <mergeCell ref="F58:G58"/>
    <mergeCell ref="F59:G59"/>
    <mergeCell ref="F60:G60"/>
    <mergeCell ref="A53:E53"/>
    <mergeCell ref="F53:G53"/>
    <mergeCell ref="A54:E54"/>
    <mergeCell ref="F54:G54"/>
    <mergeCell ref="A55:E55"/>
    <mergeCell ref="F55:G55"/>
    <mergeCell ref="A48:J48"/>
    <mergeCell ref="A49:E49"/>
    <mergeCell ref="F49:G49"/>
    <mergeCell ref="H49:J61"/>
    <mergeCell ref="A50:E50"/>
    <mergeCell ref="F50:G50"/>
    <mergeCell ref="A51:E51"/>
    <mergeCell ref="F51:G51"/>
    <mergeCell ref="A52:E52"/>
    <mergeCell ref="F52:G52"/>
    <mergeCell ref="A46:E46"/>
    <mergeCell ref="F46:G46"/>
    <mergeCell ref="H46:J46"/>
    <mergeCell ref="A47:E47"/>
    <mergeCell ref="F47:G47"/>
    <mergeCell ref="H47:J47"/>
    <mergeCell ref="A45:E45"/>
    <mergeCell ref="F45:G45"/>
    <mergeCell ref="H45:J45"/>
    <mergeCell ref="F23:G24"/>
    <mergeCell ref="F25:G27"/>
    <mergeCell ref="A28:E30"/>
    <mergeCell ref="F28:G29"/>
    <mergeCell ref="A31:E31"/>
    <mergeCell ref="F31:G31"/>
    <mergeCell ref="H31:J31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9:E39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0:E10"/>
    <mergeCell ref="F10:G12"/>
    <mergeCell ref="H10:J10"/>
    <mergeCell ref="A11:E11"/>
    <mergeCell ref="H11:J11"/>
    <mergeCell ref="A12:E12"/>
    <mergeCell ref="H12:J12"/>
    <mergeCell ref="F7:G7"/>
    <mergeCell ref="H7:J7"/>
    <mergeCell ref="A8:E8"/>
    <mergeCell ref="F8:G8"/>
    <mergeCell ref="H8:J8"/>
    <mergeCell ref="A9:E9"/>
    <mergeCell ref="F9:G9"/>
    <mergeCell ref="H9:J9"/>
    <mergeCell ref="A38:E38"/>
    <mergeCell ref="F38:G38"/>
    <mergeCell ref="H38:J38"/>
    <mergeCell ref="A2:J2"/>
    <mergeCell ref="A3:J3"/>
    <mergeCell ref="A4:J4"/>
    <mergeCell ref="A5:E6"/>
    <mergeCell ref="F5:G6"/>
    <mergeCell ref="H5:J6"/>
    <mergeCell ref="A7:E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62"/>
  <sheetViews>
    <sheetView zoomScalePageLayoutView="0" workbookViewId="0" topLeftCell="A31">
      <selection activeCell="K33" sqref="K33:P5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3.57421875" style="0" bestFit="1" customWidth="1"/>
  </cols>
  <sheetData>
    <row r="1" spans="1:10" ht="12.75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7" t="s">
        <v>112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8" t="s">
        <v>0</v>
      </c>
      <c r="B4" s="29"/>
      <c r="C4" s="29"/>
      <c r="D4" s="29"/>
      <c r="E4" s="30"/>
      <c r="F4" s="34" t="s">
        <v>1</v>
      </c>
      <c r="G4" s="35"/>
      <c r="H4" s="28" t="s">
        <v>2</v>
      </c>
      <c r="I4" s="29"/>
      <c r="J4" s="30"/>
    </row>
    <row r="5" spans="1:10" ht="12.75">
      <c r="A5" s="31"/>
      <c r="B5" s="32"/>
      <c r="C5" s="32"/>
      <c r="D5" s="32"/>
      <c r="E5" s="33"/>
      <c r="F5" s="36"/>
      <c r="G5" s="37"/>
      <c r="H5" s="31"/>
      <c r="I5" s="32"/>
      <c r="J5" s="33"/>
    </row>
    <row r="6" spans="1:10" ht="12.75">
      <c r="A6" s="38"/>
      <c r="B6" s="38"/>
      <c r="C6" s="38"/>
      <c r="D6" s="38"/>
      <c r="E6" s="39"/>
      <c r="F6" s="40"/>
      <c r="G6" s="41"/>
      <c r="H6" s="42"/>
      <c r="I6" s="43"/>
      <c r="J6" s="44"/>
    </row>
    <row r="7" spans="1:10" ht="12.75">
      <c r="A7" s="38" t="s">
        <v>3</v>
      </c>
      <c r="B7" s="38"/>
      <c r="C7" s="38"/>
      <c r="D7" s="38"/>
      <c r="E7" s="39"/>
      <c r="F7" s="40">
        <v>4545.6</v>
      </c>
      <c r="G7" s="41"/>
      <c r="H7" s="42"/>
      <c r="I7" s="43"/>
      <c r="J7" s="44"/>
    </row>
    <row r="8" spans="1:10" ht="12.75">
      <c r="A8" s="38" t="s">
        <v>4</v>
      </c>
      <c r="B8" s="38"/>
      <c r="C8" s="38"/>
      <c r="D8" s="38"/>
      <c r="E8" s="39"/>
      <c r="F8" s="40"/>
      <c r="G8" s="45"/>
      <c r="H8" s="42"/>
      <c r="I8" s="43"/>
      <c r="J8" s="44"/>
    </row>
    <row r="9" spans="1:10" ht="12.75">
      <c r="A9" s="49" t="s">
        <v>5</v>
      </c>
      <c r="B9" s="49"/>
      <c r="C9" s="49"/>
      <c r="D9" s="49"/>
      <c r="E9" s="49"/>
      <c r="F9" s="50">
        <v>2.37</v>
      </c>
      <c r="G9" s="51"/>
      <c r="H9" s="23"/>
      <c r="I9" s="25"/>
      <c r="J9" s="24"/>
    </row>
    <row r="10" spans="1:10" ht="12.75">
      <c r="A10" s="54" t="s">
        <v>6</v>
      </c>
      <c r="B10" s="55"/>
      <c r="C10" s="55"/>
      <c r="D10" s="55"/>
      <c r="E10" s="55"/>
      <c r="F10" s="52"/>
      <c r="G10" s="53"/>
      <c r="H10" s="56" t="s">
        <v>75</v>
      </c>
      <c r="I10" s="57"/>
      <c r="J10" s="58"/>
    </row>
    <row r="11" spans="1:10" ht="12.75">
      <c r="A11" s="46" t="s">
        <v>8</v>
      </c>
      <c r="B11" s="47"/>
      <c r="C11" s="47"/>
      <c r="D11" s="47"/>
      <c r="E11" s="47"/>
      <c r="F11" s="52"/>
      <c r="G11" s="53"/>
      <c r="H11" s="23" t="s">
        <v>9</v>
      </c>
      <c r="I11" s="25"/>
      <c r="J11" s="24"/>
    </row>
    <row r="12" spans="1:10" ht="12.75">
      <c r="A12" s="20" t="s">
        <v>11</v>
      </c>
      <c r="B12" s="21"/>
      <c r="C12" s="21"/>
      <c r="D12" s="21"/>
      <c r="E12" s="22"/>
      <c r="F12" s="50">
        <v>3.19</v>
      </c>
      <c r="G12" s="51"/>
      <c r="H12" s="23"/>
      <c r="I12" s="25"/>
      <c r="J12" s="24"/>
    </row>
    <row r="13" spans="1:10" ht="12.75">
      <c r="A13" s="62" t="s">
        <v>12</v>
      </c>
      <c r="B13" s="63"/>
      <c r="C13" s="63"/>
      <c r="D13" s="63"/>
      <c r="E13" s="64"/>
      <c r="F13" s="52"/>
      <c r="G13" s="53"/>
      <c r="H13" s="50" t="s">
        <v>13</v>
      </c>
      <c r="I13" s="59"/>
      <c r="J13" s="51"/>
    </row>
    <row r="14" spans="1:10" ht="12.75">
      <c r="A14" s="65"/>
      <c r="B14" s="66"/>
      <c r="C14" s="66"/>
      <c r="D14" s="66"/>
      <c r="E14" s="67"/>
      <c r="F14" s="52"/>
      <c r="G14" s="53"/>
      <c r="H14" s="60"/>
      <c r="I14" s="68"/>
      <c r="J14" s="61"/>
    </row>
    <row r="15" spans="1:10" ht="12.75">
      <c r="A15" s="46" t="s">
        <v>14</v>
      </c>
      <c r="B15" s="47"/>
      <c r="C15" s="47"/>
      <c r="D15" s="47"/>
      <c r="E15" s="48"/>
      <c r="F15" s="52"/>
      <c r="G15" s="53"/>
      <c r="H15" s="23" t="s">
        <v>15</v>
      </c>
      <c r="I15" s="25"/>
      <c r="J15" s="24"/>
    </row>
    <row r="16" spans="1:10" ht="12.75">
      <c r="A16" s="46" t="s">
        <v>16</v>
      </c>
      <c r="B16" s="47"/>
      <c r="C16" s="47"/>
      <c r="D16" s="47"/>
      <c r="E16" s="48"/>
      <c r="F16" s="60"/>
      <c r="G16" s="61"/>
      <c r="H16" s="23" t="s">
        <v>17</v>
      </c>
      <c r="I16" s="25"/>
      <c r="J16" s="24"/>
    </row>
    <row r="17" spans="1:10" ht="12.75">
      <c r="A17" s="82" t="s">
        <v>18</v>
      </c>
      <c r="B17" s="83"/>
      <c r="C17" s="83"/>
      <c r="D17" s="83"/>
      <c r="E17" s="84"/>
      <c r="F17" s="50">
        <v>0.46</v>
      </c>
      <c r="G17" s="51"/>
      <c r="H17" s="25"/>
      <c r="I17" s="25"/>
      <c r="J17" s="24"/>
    </row>
    <row r="18" spans="1:10" ht="12.75">
      <c r="A18" s="46" t="s">
        <v>19</v>
      </c>
      <c r="B18" s="47"/>
      <c r="C18" s="47"/>
      <c r="D18" s="47"/>
      <c r="E18" s="48"/>
      <c r="F18" s="52"/>
      <c r="G18" s="53"/>
      <c r="H18" s="25"/>
      <c r="I18" s="25"/>
      <c r="J18" s="24"/>
    </row>
    <row r="19" spans="1:10" ht="12.75">
      <c r="A19" s="85" t="s">
        <v>20</v>
      </c>
      <c r="B19" s="86"/>
      <c r="C19" s="86"/>
      <c r="D19" s="86"/>
      <c r="E19" s="87"/>
      <c r="F19" s="52"/>
      <c r="G19" s="53"/>
      <c r="H19" s="25" t="s">
        <v>101</v>
      </c>
      <c r="I19" s="25"/>
      <c r="J19" s="24"/>
    </row>
    <row r="20" spans="1:10" ht="12.75">
      <c r="A20" s="46" t="s">
        <v>22</v>
      </c>
      <c r="B20" s="47"/>
      <c r="C20" s="47"/>
      <c r="D20" s="47"/>
      <c r="E20" s="48"/>
      <c r="F20" s="52"/>
      <c r="G20" s="53"/>
      <c r="H20" s="50"/>
      <c r="I20" s="59"/>
      <c r="J20" s="51"/>
    </row>
    <row r="21" spans="1:10" ht="12.75">
      <c r="A21" s="20" t="s">
        <v>24</v>
      </c>
      <c r="B21" s="21"/>
      <c r="C21" s="21"/>
      <c r="D21" s="21"/>
      <c r="E21" s="22"/>
      <c r="F21" s="89">
        <f>F22+F24+F27+F30</f>
        <v>8.35</v>
      </c>
      <c r="G21" s="89"/>
      <c r="H21" s="23"/>
      <c r="I21" s="25"/>
      <c r="J21" s="24"/>
    </row>
    <row r="22" spans="1:10" ht="12.75">
      <c r="A22" s="62" t="s">
        <v>25</v>
      </c>
      <c r="B22" s="63"/>
      <c r="C22" s="63"/>
      <c r="D22" s="63"/>
      <c r="E22" s="64"/>
      <c r="F22" s="89">
        <v>2.43</v>
      </c>
      <c r="G22" s="89"/>
      <c r="H22" s="50" t="s">
        <v>26</v>
      </c>
      <c r="I22" s="59"/>
      <c r="J22" s="51"/>
    </row>
    <row r="23" spans="1:10" ht="25.5" customHeight="1">
      <c r="A23" s="65"/>
      <c r="B23" s="66"/>
      <c r="C23" s="66"/>
      <c r="D23" s="66"/>
      <c r="E23" s="67"/>
      <c r="F23" s="89"/>
      <c r="G23" s="89"/>
      <c r="H23" s="60"/>
      <c r="I23" s="68"/>
      <c r="J23" s="61"/>
    </row>
    <row r="24" spans="1:10" ht="12.75" customHeight="1">
      <c r="A24" s="62" t="s">
        <v>94</v>
      </c>
      <c r="B24" s="63"/>
      <c r="C24" s="63"/>
      <c r="D24" s="63"/>
      <c r="E24" s="64"/>
      <c r="F24" s="89">
        <v>4.13</v>
      </c>
      <c r="G24" s="89"/>
      <c r="H24" s="73" t="str">
        <f>H22</f>
        <v>Круглосуточно</v>
      </c>
      <c r="I24" s="74"/>
      <c r="J24" s="75"/>
    </row>
    <row r="25" spans="1:10" ht="12" customHeight="1">
      <c r="A25" s="70"/>
      <c r="B25" s="71"/>
      <c r="C25" s="71"/>
      <c r="D25" s="71"/>
      <c r="E25" s="72"/>
      <c r="F25" s="89"/>
      <c r="G25" s="89"/>
      <c r="H25" s="76"/>
      <c r="I25" s="77"/>
      <c r="J25" s="78"/>
    </row>
    <row r="26" spans="1:10" ht="12.75" hidden="1">
      <c r="A26" s="65"/>
      <c r="B26" s="66"/>
      <c r="C26" s="66"/>
      <c r="D26" s="66"/>
      <c r="E26" s="67"/>
      <c r="F26" s="89"/>
      <c r="G26" s="89"/>
      <c r="H26" s="79"/>
      <c r="I26" s="80"/>
      <c r="J26" s="81"/>
    </row>
    <row r="27" spans="1:10" ht="12.75">
      <c r="A27" s="62" t="s">
        <v>95</v>
      </c>
      <c r="B27" s="63"/>
      <c r="C27" s="63"/>
      <c r="D27" s="63"/>
      <c r="E27" s="64"/>
      <c r="F27" s="89">
        <v>1.39</v>
      </c>
      <c r="G27" s="89"/>
      <c r="H27" s="50" t="str">
        <f>H24</f>
        <v>Круглосуточно</v>
      </c>
      <c r="I27" s="59"/>
      <c r="J27" s="51"/>
    </row>
    <row r="28" spans="1:10" ht="12" customHeight="1">
      <c r="A28" s="70"/>
      <c r="B28" s="71"/>
      <c r="C28" s="71"/>
      <c r="D28" s="71"/>
      <c r="E28" s="72"/>
      <c r="F28" s="89"/>
      <c r="G28" s="89"/>
      <c r="H28" s="52"/>
      <c r="I28" s="88"/>
      <c r="J28" s="53"/>
    </row>
    <row r="29" spans="1:10" ht="12.75" hidden="1">
      <c r="A29" s="65"/>
      <c r="B29" s="66"/>
      <c r="C29" s="66"/>
      <c r="D29" s="66"/>
      <c r="E29" s="67"/>
      <c r="F29" s="89"/>
      <c r="G29" s="89"/>
      <c r="H29" s="60"/>
      <c r="I29" s="68"/>
      <c r="J29" s="61"/>
    </row>
    <row r="30" spans="1:10" ht="12.75">
      <c r="A30" s="46" t="s">
        <v>96</v>
      </c>
      <c r="B30" s="47"/>
      <c r="C30" s="47"/>
      <c r="D30" s="47"/>
      <c r="E30" s="48"/>
      <c r="F30" s="140">
        <v>0.4</v>
      </c>
      <c r="G30" s="140"/>
      <c r="H30" s="56" t="str">
        <f>H27</f>
        <v>Круглосуточно</v>
      </c>
      <c r="I30" s="57"/>
      <c r="J30" s="58"/>
    </row>
    <row r="31" spans="1:10" ht="12.75">
      <c r="A31" s="20" t="s">
        <v>27</v>
      </c>
      <c r="B31" s="21"/>
      <c r="C31" s="21"/>
      <c r="D31" s="21"/>
      <c r="E31" s="22"/>
      <c r="F31" s="23">
        <v>0.09</v>
      </c>
      <c r="G31" s="24"/>
      <c r="H31" s="23" t="s">
        <v>98</v>
      </c>
      <c r="I31" s="25"/>
      <c r="J31" s="24"/>
    </row>
    <row r="32" spans="1:10" ht="12.75">
      <c r="A32" s="20" t="s">
        <v>29</v>
      </c>
      <c r="B32" s="21"/>
      <c r="C32" s="21"/>
      <c r="D32" s="21"/>
      <c r="E32" s="22"/>
      <c r="F32" s="90">
        <v>0.6</v>
      </c>
      <c r="G32" s="91"/>
      <c r="H32" s="23" t="str">
        <f>H31</f>
        <v>Ежемесячно</v>
      </c>
      <c r="I32" s="25"/>
      <c r="J32" s="24"/>
    </row>
    <row r="33" spans="1:11" ht="12.75">
      <c r="A33" s="20" t="s">
        <v>58</v>
      </c>
      <c r="B33" s="21"/>
      <c r="C33" s="21"/>
      <c r="D33" s="21"/>
      <c r="E33" s="22"/>
      <c r="F33" s="92">
        <v>0.22</v>
      </c>
      <c r="G33" s="93"/>
      <c r="H33" s="23" t="str">
        <f>H24</f>
        <v>Круглосуточно</v>
      </c>
      <c r="I33" s="25"/>
      <c r="J33" s="24"/>
      <c r="K33" s="19"/>
    </row>
    <row r="34" spans="1:10" ht="12.75">
      <c r="A34" s="94" t="s">
        <v>59</v>
      </c>
      <c r="B34" s="95"/>
      <c r="C34" s="95"/>
      <c r="D34" s="95"/>
      <c r="E34" s="96"/>
      <c r="F34" s="97">
        <v>2.54</v>
      </c>
      <c r="G34" s="98"/>
      <c r="H34" s="99" t="s">
        <v>7</v>
      </c>
      <c r="I34" s="25"/>
      <c r="J34" s="24"/>
    </row>
    <row r="35" spans="1:10" ht="12.75">
      <c r="A35" s="20" t="s">
        <v>60</v>
      </c>
      <c r="B35" s="21"/>
      <c r="C35" s="21"/>
      <c r="D35" s="21"/>
      <c r="E35" s="22"/>
      <c r="F35" s="23">
        <v>0.04</v>
      </c>
      <c r="G35" s="24"/>
      <c r="H35" s="23" t="s">
        <v>30</v>
      </c>
      <c r="I35" s="25"/>
      <c r="J35" s="24"/>
    </row>
    <row r="36" spans="1:10" ht="12.75">
      <c r="A36" s="20" t="s">
        <v>61</v>
      </c>
      <c r="B36" s="21"/>
      <c r="C36" s="21"/>
      <c r="D36" s="21"/>
      <c r="E36" s="22"/>
      <c r="F36" s="23">
        <v>2.97</v>
      </c>
      <c r="G36" s="24"/>
      <c r="H36" s="23"/>
      <c r="I36" s="25"/>
      <c r="J36" s="24"/>
    </row>
    <row r="37" spans="1:10" ht="12.75">
      <c r="A37" s="20" t="s">
        <v>102</v>
      </c>
      <c r="B37" s="21"/>
      <c r="C37" s="21"/>
      <c r="D37" s="21"/>
      <c r="E37" s="22"/>
      <c r="F37" s="23">
        <v>0.82</v>
      </c>
      <c r="G37" s="24"/>
      <c r="H37" s="23"/>
      <c r="I37" s="25"/>
      <c r="J37" s="24"/>
    </row>
    <row r="38" spans="1:10" ht="12.75">
      <c r="A38" s="20" t="s">
        <v>104</v>
      </c>
      <c r="B38" s="21"/>
      <c r="C38" s="21"/>
      <c r="D38" s="21"/>
      <c r="E38" s="22"/>
      <c r="F38" s="50">
        <v>2.03</v>
      </c>
      <c r="G38" s="51"/>
      <c r="H38" s="23"/>
      <c r="I38" s="25"/>
      <c r="J38" s="24"/>
    </row>
    <row r="39" spans="1:10" ht="12.75">
      <c r="A39" s="1" t="s">
        <v>105</v>
      </c>
      <c r="B39" s="2"/>
      <c r="C39" s="2"/>
      <c r="D39" s="2"/>
      <c r="E39" s="3"/>
      <c r="F39" s="52"/>
      <c r="G39" s="53"/>
      <c r="H39" s="23" t="s">
        <v>28</v>
      </c>
      <c r="I39" s="25"/>
      <c r="J39" s="24"/>
    </row>
    <row r="40" spans="1:10" ht="12.75">
      <c r="A40" s="1" t="s">
        <v>106</v>
      </c>
      <c r="B40" s="2"/>
      <c r="C40" s="2"/>
      <c r="D40" s="2"/>
      <c r="E40" s="3"/>
      <c r="F40" s="60"/>
      <c r="G40" s="61"/>
      <c r="H40" s="23" t="s">
        <v>108</v>
      </c>
      <c r="I40" s="25"/>
      <c r="J40" s="24"/>
    </row>
    <row r="41" spans="1:10" ht="12.75">
      <c r="A41" s="20" t="s">
        <v>71</v>
      </c>
      <c r="B41" s="21"/>
      <c r="C41" s="21"/>
      <c r="D41" s="21"/>
      <c r="E41" s="22"/>
      <c r="F41" s="90">
        <v>0.9</v>
      </c>
      <c r="G41" s="91"/>
      <c r="H41" s="23" t="str">
        <f>H32</f>
        <v>Ежемесячно</v>
      </c>
      <c r="I41" s="25"/>
      <c r="J41" s="24"/>
    </row>
    <row r="42" spans="1:11" ht="12.75">
      <c r="A42" s="20" t="s">
        <v>72</v>
      </c>
      <c r="B42" s="21"/>
      <c r="C42" s="21"/>
      <c r="D42" s="21"/>
      <c r="E42" s="22"/>
      <c r="F42" s="100">
        <v>0.61</v>
      </c>
      <c r="G42" s="101"/>
      <c r="H42" s="23" t="str">
        <f>H41</f>
        <v>Ежемесячно</v>
      </c>
      <c r="I42" s="25"/>
      <c r="J42" s="24"/>
      <c r="K42" s="19"/>
    </row>
    <row r="43" spans="1:10" ht="12.75">
      <c r="A43" s="20" t="s">
        <v>107</v>
      </c>
      <c r="B43" s="21"/>
      <c r="C43" s="21"/>
      <c r="D43" s="21"/>
      <c r="E43" s="22"/>
      <c r="F43" s="23">
        <v>0.66</v>
      </c>
      <c r="G43" s="24"/>
      <c r="H43" s="23" t="str">
        <f>H42</f>
        <v>Ежемесячно</v>
      </c>
      <c r="I43" s="25"/>
      <c r="J43" s="24"/>
    </row>
    <row r="44" spans="1:10" ht="12.75">
      <c r="A44" s="20" t="s">
        <v>33</v>
      </c>
      <c r="B44" s="21"/>
      <c r="C44" s="21"/>
      <c r="D44" s="21"/>
      <c r="E44" s="22"/>
      <c r="F44" s="102">
        <f>F43+F42+F41+F38+F37+F36+F35+F34+F33+F32+F31+F21+F17+F12+F9</f>
        <v>25.85</v>
      </c>
      <c r="G44" s="101"/>
      <c r="H44" s="23"/>
      <c r="I44" s="25"/>
      <c r="J44" s="24"/>
    </row>
    <row r="45" spans="1:13" ht="12.75">
      <c r="A45" s="20" t="s">
        <v>34</v>
      </c>
      <c r="B45" s="21"/>
      <c r="C45" s="21"/>
      <c r="D45" s="21"/>
      <c r="E45" s="22"/>
      <c r="F45" s="107">
        <f>F62</f>
        <v>4.57</v>
      </c>
      <c r="G45" s="108"/>
      <c r="H45" s="23"/>
      <c r="I45" s="25"/>
      <c r="J45" s="24"/>
      <c r="K45" s="19"/>
      <c r="M45" s="19"/>
    </row>
    <row r="46" spans="1:13" ht="12.75">
      <c r="A46" s="20" t="s">
        <v>35</v>
      </c>
      <c r="B46" s="21"/>
      <c r="C46" s="21"/>
      <c r="D46" s="21"/>
      <c r="E46" s="22"/>
      <c r="F46" s="109">
        <f>SUM(F44:F45)</f>
        <v>30.42</v>
      </c>
      <c r="G46" s="101"/>
      <c r="H46" s="107"/>
      <c r="I46" s="25"/>
      <c r="J46" s="24"/>
      <c r="M46" s="15"/>
    </row>
    <row r="47" spans="1:13" ht="12.75">
      <c r="A47" s="100" t="s">
        <v>36</v>
      </c>
      <c r="B47" s="110"/>
      <c r="C47" s="110"/>
      <c r="D47" s="110"/>
      <c r="E47" s="110"/>
      <c r="F47" s="110"/>
      <c r="G47" s="110"/>
      <c r="H47" s="110"/>
      <c r="I47" s="110"/>
      <c r="J47" s="101"/>
      <c r="M47" s="8"/>
    </row>
    <row r="48" spans="1:12" ht="12.75">
      <c r="A48" s="111" t="s">
        <v>37</v>
      </c>
      <c r="B48" s="111"/>
      <c r="C48" s="111"/>
      <c r="D48" s="111"/>
      <c r="E48" s="111"/>
      <c r="F48" s="112"/>
      <c r="G48" s="112"/>
      <c r="H48" s="73" t="s">
        <v>38</v>
      </c>
      <c r="I48" s="74"/>
      <c r="J48" s="75"/>
      <c r="L48" s="11"/>
    </row>
    <row r="49" spans="1:12" ht="12.75">
      <c r="A49" s="111" t="s">
        <v>39</v>
      </c>
      <c r="B49" s="111"/>
      <c r="C49" s="111"/>
      <c r="D49" s="111"/>
      <c r="E49" s="111"/>
      <c r="F49" s="112"/>
      <c r="G49" s="112"/>
      <c r="H49" s="76"/>
      <c r="I49" s="77"/>
      <c r="J49" s="78"/>
      <c r="L49" s="7"/>
    </row>
    <row r="50" spans="1:10" ht="12.75">
      <c r="A50" s="111" t="s">
        <v>40</v>
      </c>
      <c r="B50" s="111"/>
      <c r="C50" s="111"/>
      <c r="D50" s="111"/>
      <c r="E50" s="111"/>
      <c r="F50" s="112"/>
      <c r="G50" s="112"/>
      <c r="H50" s="76"/>
      <c r="I50" s="77"/>
      <c r="J50" s="78"/>
    </row>
    <row r="51" spans="1:12" ht="12.75">
      <c r="A51" s="111" t="s">
        <v>43</v>
      </c>
      <c r="B51" s="111"/>
      <c r="C51" s="111"/>
      <c r="D51" s="111"/>
      <c r="E51" s="111"/>
      <c r="F51" s="112"/>
      <c r="G51" s="112"/>
      <c r="H51" s="76"/>
      <c r="I51" s="77"/>
      <c r="J51" s="78"/>
      <c r="L51" s="7"/>
    </row>
    <row r="52" spans="1:10" ht="12.75">
      <c r="A52" s="111" t="s">
        <v>45</v>
      </c>
      <c r="B52" s="111"/>
      <c r="C52" s="111"/>
      <c r="D52" s="111"/>
      <c r="E52" s="111"/>
      <c r="F52" s="112"/>
      <c r="G52" s="112"/>
      <c r="H52" s="76"/>
      <c r="I52" s="77"/>
      <c r="J52" s="78"/>
    </row>
    <row r="53" spans="1:10" ht="12.75">
      <c r="A53" s="113" t="s">
        <v>76</v>
      </c>
      <c r="B53" s="47"/>
      <c r="C53" s="47"/>
      <c r="D53" s="47"/>
      <c r="E53" s="48"/>
      <c r="F53" s="105"/>
      <c r="G53" s="106"/>
      <c r="H53" s="76"/>
      <c r="I53" s="77"/>
      <c r="J53" s="78"/>
    </row>
    <row r="54" spans="1:10" ht="12.75">
      <c r="A54" s="111" t="s">
        <v>46</v>
      </c>
      <c r="B54" s="111"/>
      <c r="C54" s="111"/>
      <c r="D54" s="111"/>
      <c r="E54" s="111"/>
      <c r="F54" s="112"/>
      <c r="G54" s="112"/>
      <c r="H54" s="76"/>
      <c r="I54" s="77"/>
      <c r="J54" s="78"/>
    </row>
    <row r="55" spans="1:10" ht="12.75">
      <c r="A55" s="113" t="s">
        <v>41</v>
      </c>
      <c r="B55" s="114"/>
      <c r="C55" s="114"/>
      <c r="D55" s="114"/>
      <c r="E55" s="115"/>
      <c r="F55" s="105"/>
      <c r="G55" s="106"/>
      <c r="H55" s="76"/>
      <c r="I55" s="77"/>
      <c r="J55" s="78"/>
    </row>
    <row r="56" spans="1:10" ht="12.75">
      <c r="A56" s="113" t="s">
        <v>42</v>
      </c>
      <c r="B56" s="114"/>
      <c r="C56" s="114"/>
      <c r="D56" s="114"/>
      <c r="E56" s="115"/>
      <c r="F56" s="105"/>
      <c r="G56" s="106"/>
      <c r="H56" s="76"/>
      <c r="I56" s="77"/>
      <c r="J56" s="78"/>
    </row>
    <row r="57" spans="1:10" ht="12.75">
      <c r="A57" s="113" t="s">
        <v>44</v>
      </c>
      <c r="B57" s="114"/>
      <c r="C57" s="114"/>
      <c r="D57" s="114"/>
      <c r="E57" s="115"/>
      <c r="F57" s="105"/>
      <c r="G57" s="106"/>
      <c r="H57" s="76"/>
      <c r="I57" s="77"/>
      <c r="J57" s="78"/>
    </row>
    <row r="58" spans="1:10" ht="12.75">
      <c r="A58" s="113" t="s">
        <v>55</v>
      </c>
      <c r="B58" s="114"/>
      <c r="C58" s="114"/>
      <c r="D58" s="114"/>
      <c r="E58" s="115"/>
      <c r="F58" s="105"/>
      <c r="G58" s="106"/>
      <c r="H58" s="76"/>
      <c r="I58" s="77"/>
      <c r="J58" s="78"/>
    </row>
    <row r="59" spans="1:10" ht="24.75" customHeight="1">
      <c r="A59" s="103" t="s">
        <v>77</v>
      </c>
      <c r="B59" s="138"/>
      <c r="C59" s="138"/>
      <c r="D59" s="138"/>
      <c r="E59" s="139"/>
      <c r="F59" s="105"/>
      <c r="G59" s="106"/>
      <c r="H59" s="76"/>
      <c r="I59" s="77"/>
      <c r="J59" s="78"/>
    </row>
    <row r="60" spans="1:10" ht="12.75">
      <c r="A60" s="113" t="s">
        <v>57</v>
      </c>
      <c r="B60" s="114"/>
      <c r="C60" s="114"/>
      <c r="D60" s="114"/>
      <c r="E60" s="115"/>
      <c r="F60" s="123"/>
      <c r="G60" s="123"/>
      <c r="H60" s="76"/>
      <c r="I60" s="77"/>
      <c r="J60" s="78"/>
    </row>
    <row r="61" spans="1:10" ht="12.75">
      <c r="A61" s="118" t="s">
        <v>56</v>
      </c>
      <c r="B61" s="118"/>
      <c r="C61" s="118"/>
      <c r="D61" s="118"/>
      <c r="E61" s="118"/>
      <c r="F61" s="119">
        <f>F62*12*F7</f>
        <v>249280.70400000003</v>
      </c>
      <c r="G61" s="120"/>
      <c r="H61" s="79"/>
      <c r="I61" s="80"/>
      <c r="J61" s="81"/>
    </row>
    <row r="62" spans="1:10" ht="12.75">
      <c r="A62" s="20" t="s">
        <v>78</v>
      </c>
      <c r="B62" s="21"/>
      <c r="C62" s="21"/>
      <c r="D62" s="21"/>
      <c r="E62" s="22"/>
      <c r="F62" s="121">
        <v>4.57</v>
      </c>
      <c r="G62" s="121"/>
      <c r="H62" s="122"/>
      <c r="I62" s="122"/>
      <c r="J62" s="122"/>
    </row>
  </sheetData>
  <sheetProtection/>
  <mergeCells count="132">
    <mergeCell ref="F27:G29"/>
    <mergeCell ref="A30:E30"/>
    <mergeCell ref="F30:G30"/>
    <mergeCell ref="H30:J30"/>
    <mergeCell ref="A27:E29"/>
    <mergeCell ref="A36:E36"/>
    <mergeCell ref="F36:G36"/>
    <mergeCell ref="H36:J36"/>
    <mergeCell ref="A31:E31"/>
    <mergeCell ref="F31:G31"/>
    <mergeCell ref="H44:J44"/>
    <mergeCell ref="A42:E42"/>
    <mergeCell ref="F42:G42"/>
    <mergeCell ref="H42:J42"/>
    <mergeCell ref="A43:E43"/>
    <mergeCell ref="F43:G43"/>
    <mergeCell ref="H43:J43"/>
    <mergeCell ref="A44:E44"/>
    <mergeCell ref="A62:E62"/>
    <mergeCell ref="F62:G62"/>
    <mergeCell ref="A61:E61"/>
    <mergeCell ref="F61:G61"/>
    <mergeCell ref="F44:G44"/>
    <mergeCell ref="A60:E60"/>
    <mergeCell ref="F60:G60"/>
    <mergeCell ref="F57:G57"/>
    <mergeCell ref="A59:E59"/>
    <mergeCell ref="A57:E57"/>
    <mergeCell ref="A58:E58"/>
    <mergeCell ref="F58:G58"/>
    <mergeCell ref="A46:E46"/>
    <mergeCell ref="F46:G46"/>
    <mergeCell ref="H46:J46"/>
    <mergeCell ref="F48:G48"/>
    <mergeCell ref="A52:E52"/>
    <mergeCell ref="F50:G50"/>
    <mergeCell ref="A51:E51"/>
    <mergeCell ref="F51:G51"/>
    <mergeCell ref="F59:G59"/>
    <mergeCell ref="F53:G53"/>
    <mergeCell ref="A54:E54"/>
    <mergeCell ref="A45:E45"/>
    <mergeCell ref="F45:G45"/>
    <mergeCell ref="H45:J45"/>
    <mergeCell ref="A47:J47"/>
    <mergeCell ref="F52:G52"/>
    <mergeCell ref="A48:E48"/>
    <mergeCell ref="A50:E50"/>
    <mergeCell ref="F38:G40"/>
    <mergeCell ref="H38:J38"/>
    <mergeCell ref="H39:J39"/>
    <mergeCell ref="H40:J40"/>
    <mergeCell ref="A38:E38"/>
    <mergeCell ref="A37:E37"/>
    <mergeCell ref="F37:G37"/>
    <mergeCell ref="H37:J37"/>
    <mergeCell ref="A41:E41"/>
    <mergeCell ref="A33:E33"/>
    <mergeCell ref="A34:E34"/>
    <mergeCell ref="A35:E35"/>
    <mergeCell ref="F35:G35"/>
    <mergeCell ref="H35:J35"/>
    <mergeCell ref="F33:G33"/>
    <mergeCell ref="H33:J33"/>
    <mergeCell ref="F34:G34"/>
    <mergeCell ref="H34:J34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F22:G23"/>
    <mergeCell ref="F24:G2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H6:J6"/>
    <mergeCell ref="A7:E7"/>
    <mergeCell ref="F7:G7"/>
    <mergeCell ref="H7:J7"/>
    <mergeCell ref="A8:E8"/>
    <mergeCell ref="F8:G8"/>
    <mergeCell ref="H8:J8"/>
    <mergeCell ref="F41:G41"/>
    <mergeCell ref="H41:J41"/>
    <mergeCell ref="A1:J1"/>
    <mergeCell ref="A2:J2"/>
    <mergeCell ref="A3:J3"/>
    <mergeCell ref="A4:E5"/>
    <mergeCell ref="F4:G5"/>
    <mergeCell ref="H4:J5"/>
    <mergeCell ref="A6:E6"/>
    <mergeCell ref="F6:G6"/>
    <mergeCell ref="H48:J61"/>
    <mergeCell ref="A49:E49"/>
    <mergeCell ref="F49:G49"/>
    <mergeCell ref="A53:E53"/>
    <mergeCell ref="F56:G56"/>
    <mergeCell ref="H62:J62"/>
    <mergeCell ref="F54:G54"/>
    <mergeCell ref="A55:E55"/>
    <mergeCell ref="F55:G55"/>
    <mergeCell ref="A56:E56"/>
  </mergeCells>
  <printOptions/>
  <pageMargins left="0.75" right="0.75" top="1" bottom="1" header="0.5" footer="0.5"/>
  <pageSetup orientation="portrait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N64"/>
  <sheetViews>
    <sheetView zoomScalePageLayoutView="0" workbookViewId="0" topLeftCell="A47">
      <selection activeCell="K37" sqref="K37:O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3.5742187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3</v>
      </c>
      <c r="B8" s="38"/>
      <c r="C8" s="38"/>
      <c r="D8" s="38"/>
      <c r="E8" s="39"/>
      <c r="F8" s="40">
        <v>11919.3</v>
      </c>
      <c r="G8" s="41"/>
      <c r="H8" s="42"/>
      <c r="I8" s="43"/>
      <c r="J8" s="44"/>
    </row>
    <row r="9" spans="1:10" ht="12.75">
      <c r="A9" s="38" t="s">
        <v>4</v>
      </c>
      <c r="B9" s="38"/>
      <c r="C9" s="38"/>
      <c r="D9" s="38"/>
      <c r="E9" s="39"/>
      <c r="F9" s="40"/>
      <c r="G9" s="45"/>
      <c r="H9" s="42"/>
      <c r="I9" s="43"/>
      <c r="J9" s="44"/>
    </row>
    <row r="10" spans="1:10" ht="12.75">
      <c r="A10" s="49" t="s">
        <v>5</v>
      </c>
      <c r="B10" s="49"/>
      <c r="C10" s="49"/>
      <c r="D10" s="49"/>
      <c r="E10" s="49"/>
      <c r="F10" s="50">
        <v>2.96</v>
      </c>
      <c r="G10" s="51"/>
      <c r="H10" s="23"/>
      <c r="I10" s="25"/>
      <c r="J10" s="24"/>
    </row>
    <row r="11" spans="1:10" ht="12.75">
      <c r="A11" s="54" t="s">
        <v>6</v>
      </c>
      <c r="B11" s="55"/>
      <c r="C11" s="55"/>
      <c r="D11" s="55"/>
      <c r="E11" s="55"/>
      <c r="F11" s="52"/>
      <c r="G11" s="53"/>
      <c r="H11" s="56" t="s">
        <v>75</v>
      </c>
      <c r="I11" s="57"/>
      <c r="J11" s="58"/>
    </row>
    <row r="12" spans="1:10" ht="12.75">
      <c r="A12" s="46" t="s">
        <v>8</v>
      </c>
      <c r="B12" s="47"/>
      <c r="C12" s="47"/>
      <c r="D12" s="47"/>
      <c r="E12" s="47"/>
      <c r="F12" s="52"/>
      <c r="G12" s="53"/>
      <c r="H12" s="23" t="s">
        <v>9</v>
      </c>
      <c r="I12" s="25"/>
      <c r="J12" s="24"/>
    </row>
    <row r="13" spans="1:10" ht="12.75">
      <c r="A13" s="46" t="s">
        <v>10</v>
      </c>
      <c r="B13" s="47"/>
      <c r="C13" s="47"/>
      <c r="D13" s="47"/>
      <c r="E13" s="47"/>
      <c r="F13" s="60"/>
      <c r="G13" s="61"/>
      <c r="H13" s="56" t="s">
        <v>75</v>
      </c>
      <c r="I13" s="57"/>
      <c r="J13" s="58"/>
    </row>
    <row r="14" spans="1:10" ht="12.75">
      <c r="A14" s="20" t="s">
        <v>11</v>
      </c>
      <c r="B14" s="21"/>
      <c r="C14" s="21"/>
      <c r="D14" s="21"/>
      <c r="E14" s="22"/>
      <c r="F14" s="50">
        <v>1.41</v>
      </c>
      <c r="G14" s="51"/>
      <c r="H14" s="23"/>
      <c r="I14" s="25"/>
      <c r="J14" s="24"/>
    </row>
    <row r="15" spans="1:10" ht="12.75">
      <c r="A15" s="62" t="s">
        <v>12</v>
      </c>
      <c r="B15" s="63"/>
      <c r="C15" s="63"/>
      <c r="D15" s="63"/>
      <c r="E15" s="64"/>
      <c r="F15" s="52"/>
      <c r="G15" s="53"/>
      <c r="H15" s="50" t="s">
        <v>13</v>
      </c>
      <c r="I15" s="59"/>
      <c r="J15" s="51"/>
    </row>
    <row r="16" spans="1:10" ht="12.75">
      <c r="A16" s="65"/>
      <c r="B16" s="66"/>
      <c r="C16" s="66"/>
      <c r="D16" s="66"/>
      <c r="E16" s="67"/>
      <c r="F16" s="52"/>
      <c r="G16" s="53"/>
      <c r="H16" s="60"/>
      <c r="I16" s="68"/>
      <c r="J16" s="61"/>
    </row>
    <row r="17" spans="1:10" ht="12.75">
      <c r="A17" s="46" t="s">
        <v>14</v>
      </c>
      <c r="B17" s="47"/>
      <c r="C17" s="47"/>
      <c r="D17" s="47"/>
      <c r="E17" s="48"/>
      <c r="F17" s="52"/>
      <c r="G17" s="53"/>
      <c r="H17" s="23" t="s">
        <v>15</v>
      </c>
      <c r="I17" s="25"/>
      <c r="J17" s="24"/>
    </row>
    <row r="18" spans="1:10" ht="12.75">
      <c r="A18" s="46" t="s">
        <v>16</v>
      </c>
      <c r="B18" s="47"/>
      <c r="C18" s="47"/>
      <c r="D18" s="47"/>
      <c r="E18" s="48"/>
      <c r="F18" s="60"/>
      <c r="G18" s="61"/>
      <c r="H18" s="23" t="s">
        <v>17</v>
      </c>
      <c r="I18" s="25"/>
      <c r="J18" s="24"/>
    </row>
    <row r="19" spans="1:10" ht="12.75">
      <c r="A19" s="82" t="s">
        <v>18</v>
      </c>
      <c r="B19" s="83"/>
      <c r="C19" s="83"/>
      <c r="D19" s="83"/>
      <c r="E19" s="84"/>
      <c r="F19" s="50">
        <v>0.46</v>
      </c>
      <c r="G19" s="51"/>
      <c r="H19" s="25"/>
      <c r="I19" s="25"/>
      <c r="J19" s="24"/>
    </row>
    <row r="20" spans="1:10" ht="12.75">
      <c r="A20" s="46" t="s">
        <v>19</v>
      </c>
      <c r="B20" s="47"/>
      <c r="C20" s="47"/>
      <c r="D20" s="47"/>
      <c r="E20" s="48"/>
      <c r="F20" s="52"/>
      <c r="G20" s="53"/>
      <c r="H20" s="25"/>
      <c r="I20" s="25"/>
      <c r="J20" s="24"/>
    </row>
    <row r="21" spans="1:10" ht="12.75">
      <c r="A21" s="85" t="s">
        <v>20</v>
      </c>
      <c r="B21" s="86"/>
      <c r="C21" s="86"/>
      <c r="D21" s="86"/>
      <c r="E21" s="87"/>
      <c r="F21" s="52"/>
      <c r="G21" s="53"/>
      <c r="H21" s="25" t="s">
        <v>101</v>
      </c>
      <c r="I21" s="25"/>
      <c r="J21" s="24"/>
    </row>
    <row r="22" spans="1:10" ht="12.75">
      <c r="A22" s="46" t="s">
        <v>22</v>
      </c>
      <c r="B22" s="47"/>
      <c r="C22" s="47"/>
      <c r="D22" s="47"/>
      <c r="E22" s="48"/>
      <c r="F22" s="52"/>
      <c r="G22" s="53"/>
      <c r="H22" s="50"/>
      <c r="I22" s="59"/>
      <c r="J22" s="51"/>
    </row>
    <row r="23" spans="1:10" ht="12.75">
      <c r="A23" s="20" t="s">
        <v>24</v>
      </c>
      <c r="B23" s="21"/>
      <c r="C23" s="21"/>
      <c r="D23" s="21"/>
      <c r="E23" s="22"/>
      <c r="F23" s="89">
        <f>F24+F26+F29+F32</f>
        <v>8.35</v>
      </c>
      <c r="G23" s="89"/>
      <c r="H23" s="23"/>
      <c r="I23" s="25"/>
      <c r="J23" s="24"/>
    </row>
    <row r="24" spans="1:12" ht="12.75">
      <c r="A24" s="62" t="s">
        <v>25</v>
      </c>
      <c r="B24" s="63"/>
      <c r="C24" s="63"/>
      <c r="D24" s="63"/>
      <c r="E24" s="64"/>
      <c r="F24" s="89">
        <v>2.43</v>
      </c>
      <c r="G24" s="89"/>
      <c r="H24" s="50" t="s">
        <v>26</v>
      </c>
      <c r="I24" s="59"/>
      <c r="J24" s="51"/>
      <c r="L24" s="9"/>
    </row>
    <row r="25" spans="1:10" ht="25.5" customHeight="1">
      <c r="A25" s="65"/>
      <c r="B25" s="66"/>
      <c r="C25" s="66"/>
      <c r="D25" s="66"/>
      <c r="E25" s="67"/>
      <c r="F25" s="89"/>
      <c r="G25" s="89"/>
      <c r="H25" s="60"/>
      <c r="I25" s="68"/>
      <c r="J25" s="61"/>
    </row>
    <row r="26" spans="1:10" ht="12.75" customHeight="1">
      <c r="A26" s="69" t="s">
        <v>94</v>
      </c>
      <c r="B26" s="63"/>
      <c r="C26" s="63"/>
      <c r="D26" s="63"/>
      <c r="E26" s="64"/>
      <c r="F26" s="89">
        <v>4.13</v>
      </c>
      <c r="G26" s="89"/>
      <c r="H26" s="73" t="str">
        <f>H24</f>
        <v>Круглосуточно</v>
      </c>
      <c r="I26" s="74"/>
      <c r="J26" s="75"/>
    </row>
    <row r="27" spans="1:10" ht="12.75">
      <c r="A27" s="70"/>
      <c r="B27" s="71"/>
      <c r="C27" s="71"/>
      <c r="D27" s="71"/>
      <c r="E27" s="72"/>
      <c r="F27" s="89"/>
      <c r="G27" s="89"/>
      <c r="H27" s="76"/>
      <c r="I27" s="77"/>
      <c r="J27" s="78"/>
    </row>
    <row r="28" spans="1:10" ht="0.75" customHeight="1">
      <c r="A28" s="65"/>
      <c r="B28" s="66"/>
      <c r="C28" s="66"/>
      <c r="D28" s="66"/>
      <c r="E28" s="67"/>
      <c r="F28" s="89"/>
      <c r="G28" s="89"/>
      <c r="H28" s="79"/>
      <c r="I28" s="80"/>
      <c r="J28" s="81"/>
    </row>
    <row r="29" spans="1:10" ht="12.75">
      <c r="A29" s="69" t="s">
        <v>103</v>
      </c>
      <c r="B29" s="63"/>
      <c r="C29" s="63"/>
      <c r="D29" s="63"/>
      <c r="E29" s="64"/>
      <c r="F29" s="89">
        <v>1.39</v>
      </c>
      <c r="G29" s="89"/>
      <c r="H29" s="50" t="str">
        <f>H26</f>
        <v>Круглосуточно</v>
      </c>
      <c r="I29" s="59"/>
      <c r="J29" s="51"/>
    </row>
    <row r="30" spans="1:10" ht="12" customHeight="1">
      <c r="A30" s="70"/>
      <c r="B30" s="71"/>
      <c r="C30" s="71"/>
      <c r="D30" s="71"/>
      <c r="E30" s="72"/>
      <c r="F30" s="89"/>
      <c r="G30" s="89"/>
      <c r="H30" s="52"/>
      <c r="I30" s="88"/>
      <c r="J30" s="53"/>
    </row>
    <row r="31" spans="1:10" ht="12.75" hidden="1">
      <c r="A31" s="65"/>
      <c r="B31" s="66"/>
      <c r="C31" s="66"/>
      <c r="D31" s="66"/>
      <c r="E31" s="67"/>
      <c r="F31" s="16"/>
      <c r="G31" s="17"/>
      <c r="H31" s="60"/>
      <c r="I31" s="68"/>
      <c r="J31" s="61"/>
    </row>
    <row r="32" spans="1:10" ht="12.75">
      <c r="A32" s="103" t="s">
        <v>96</v>
      </c>
      <c r="B32" s="55"/>
      <c r="C32" s="55"/>
      <c r="D32" s="55"/>
      <c r="E32" s="104"/>
      <c r="F32" s="97">
        <v>0.4</v>
      </c>
      <c r="G32" s="98"/>
      <c r="H32" s="56" t="str">
        <f>H29</f>
        <v>Круглосуточно</v>
      </c>
      <c r="I32" s="57"/>
      <c r="J32" s="58"/>
    </row>
    <row r="33" spans="1:10" ht="12.75">
      <c r="A33" s="20" t="s">
        <v>27</v>
      </c>
      <c r="B33" s="21"/>
      <c r="C33" s="21"/>
      <c r="D33" s="21"/>
      <c r="E33" s="22"/>
      <c r="F33" s="23">
        <v>0.05</v>
      </c>
      <c r="G33" s="24"/>
      <c r="H33" s="23" t="s">
        <v>98</v>
      </c>
      <c r="I33" s="25"/>
      <c r="J33" s="24"/>
    </row>
    <row r="34" spans="1:10" ht="12.75">
      <c r="A34" s="20" t="s">
        <v>29</v>
      </c>
      <c r="B34" s="21"/>
      <c r="C34" s="21"/>
      <c r="D34" s="21"/>
      <c r="E34" s="22"/>
      <c r="F34" s="23">
        <v>0.49</v>
      </c>
      <c r="G34" s="24"/>
      <c r="H34" s="23" t="str">
        <f>H33</f>
        <v>Ежемесячно</v>
      </c>
      <c r="I34" s="25"/>
      <c r="J34" s="24"/>
    </row>
    <row r="35" spans="1:10" ht="12.75">
      <c r="A35" s="20" t="s">
        <v>58</v>
      </c>
      <c r="B35" s="21"/>
      <c r="C35" s="21"/>
      <c r="D35" s="21"/>
      <c r="E35" s="22"/>
      <c r="F35" s="97">
        <v>0.13</v>
      </c>
      <c r="G35" s="98"/>
      <c r="H35" s="23" t="str">
        <f>H32</f>
        <v>Круглосуточно</v>
      </c>
      <c r="I35" s="25"/>
      <c r="J35" s="24"/>
    </row>
    <row r="36" spans="1:10" ht="12.75">
      <c r="A36" s="94" t="s">
        <v>59</v>
      </c>
      <c r="B36" s="95"/>
      <c r="C36" s="95"/>
      <c r="D36" s="95"/>
      <c r="E36" s="96"/>
      <c r="F36" s="97">
        <v>2.54</v>
      </c>
      <c r="G36" s="98"/>
      <c r="H36" s="99" t="s">
        <v>7</v>
      </c>
      <c r="I36" s="25"/>
      <c r="J36" s="24"/>
    </row>
    <row r="37" spans="1:11" ht="12.75">
      <c r="A37" s="20" t="s">
        <v>65</v>
      </c>
      <c r="B37" s="21"/>
      <c r="C37" s="21"/>
      <c r="D37" s="21"/>
      <c r="E37" s="22"/>
      <c r="F37" s="100">
        <v>3.77</v>
      </c>
      <c r="G37" s="101"/>
      <c r="H37" s="23" t="s">
        <v>30</v>
      </c>
      <c r="I37" s="25"/>
      <c r="J37" s="24"/>
      <c r="K37" s="19"/>
    </row>
    <row r="38" spans="1:10" ht="12.75">
      <c r="A38" s="20" t="s">
        <v>61</v>
      </c>
      <c r="B38" s="21"/>
      <c r="C38" s="21"/>
      <c r="D38" s="21"/>
      <c r="E38" s="22"/>
      <c r="F38" s="23">
        <v>2.97</v>
      </c>
      <c r="G38" s="24"/>
      <c r="H38" s="23"/>
      <c r="I38" s="25"/>
      <c r="J38" s="24"/>
    </row>
    <row r="39" spans="1:10" ht="12.75">
      <c r="A39" s="20" t="s">
        <v>102</v>
      </c>
      <c r="B39" s="21"/>
      <c r="C39" s="21"/>
      <c r="D39" s="21"/>
      <c r="E39" s="22"/>
      <c r="F39" s="23">
        <v>0.82</v>
      </c>
      <c r="G39" s="24"/>
      <c r="H39" s="23"/>
      <c r="I39" s="25"/>
      <c r="J39" s="24"/>
    </row>
    <row r="40" spans="1:10" ht="12.75">
      <c r="A40" s="20" t="s">
        <v>62</v>
      </c>
      <c r="B40" s="21"/>
      <c r="C40" s="21"/>
      <c r="D40" s="21"/>
      <c r="E40" s="22"/>
      <c r="F40" s="50">
        <v>1.35</v>
      </c>
      <c r="G40" s="51"/>
      <c r="H40" s="23"/>
      <c r="I40" s="25"/>
      <c r="J40" s="24"/>
    </row>
    <row r="41" spans="1:10" ht="12.75">
      <c r="A41" s="1" t="s">
        <v>66</v>
      </c>
      <c r="B41" s="2"/>
      <c r="C41" s="2"/>
      <c r="D41" s="2"/>
      <c r="E41" s="3"/>
      <c r="F41" s="52"/>
      <c r="G41" s="53"/>
      <c r="H41" s="23" t="s">
        <v>28</v>
      </c>
      <c r="I41" s="25"/>
      <c r="J41" s="24"/>
    </row>
    <row r="42" spans="1:10" ht="12.75">
      <c r="A42" s="1" t="s">
        <v>64</v>
      </c>
      <c r="B42" s="2"/>
      <c r="C42" s="2"/>
      <c r="D42" s="2"/>
      <c r="E42" s="3"/>
      <c r="F42" s="60"/>
      <c r="G42" s="61"/>
      <c r="H42" s="23" t="s">
        <v>108</v>
      </c>
      <c r="I42" s="25"/>
      <c r="J42" s="24"/>
    </row>
    <row r="43" spans="1:10" ht="12.75">
      <c r="A43" s="20" t="s">
        <v>67</v>
      </c>
      <c r="B43" s="21"/>
      <c r="C43" s="21"/>
      <c r="D43" s="21"/>
      <c r="E43" s="22"/>
      <c r="F43" s="23">
        <v>0.16</v>
      </c>
      <c r="G43" s="24"/>
      <c r="H43" s="23" t="s">
        <v>30</v>
      </c>
      <c r="I43" s="25"/>
      <c r="J43" s="24"/>
    </row>
    <row r="44" spans="1:10" ht="12.75">
      <c r="A44" s="20" t="s">
        <v>71</v>
      </c>
      <c r="B44" s="21"/>
      <c r="C44" s="21"/>
      <c r="D44" s="21"/>
      <c r="E44" s="22"/>
      <c r="F44" s="90">
        <v>0.9</v>
      </c>
      <c r="G44" s="91"/>
      <c r="H44" s="23" t="str">
        <f>H34</f>
        <v>Ежемесячно</v>
      </c>
      <c r="I44" s="25"/>
      <c r="J44" s="24"/>
    </row>
    <row r="45" spans="1:10" ht="12.75">
      <c r="A45" s="20" t="s">
        <v>72</v>
      </c>
      <c r="B45" s="21"/>
      <c r="C45" s="21"/>
      <c r="D45" s="21"/>
      <c r="E45" s="22"/>
      <c r="F45" s="100">
        <v>0.23</v>
      </c>
      <c r="G45" s="101"/>
      <c r="H45" s="23" t="str">
        <f>H44</f>
        <v>Ежемесячно</v>
      </c>
      <c r="I45" s="25"/>
      <c r="J45" s="24"/>
    </row>
    <row r="46" spans="1:10" ht="12.75">
      <c r="A46" s="20" t="s">
        <v>33</v>
      </c>
      <c r="B46" s="21"/>
      <c r="C46" s="21"/>
      <c r="D46" s="21"/>
      <c r="E46" s="22"/>
      <c r="F46" s="102">
        <f>F45+F44+F43+F40+F39+F38+F37+F36+F35+F34++F33+F23+F19+F14+F10</f>
        <v>26.59</v>
      </c>
      <c r="G46" s="101"/>
      <c r="H46" s="23"/>
      <c r="I46" s="25"/>
      <c r="J46" s="24"/>
    </row>
    <row r="47" spans="1:11" ht="12.75">
      <c r="A47" s="20" t="s">
        <v>34</v>
      </c>
      <c r="B47" s="21"/>
      <c r="C47" s="21"/>
      <c r="D47" s="21"/>
      <c r="E47" s="22"/>
      <c r="F47" s="109">
        <v>5.01</v>
      </c>
      <c r="G47" s="137"/>
      <c r="H47" s="23"/>
      <c r="I47" s="25"/>
      <c r="J47" s="24"/>
      <c r="K47" s="19"/>
    </row>
    <row r="48" spans="1:13" ht="12.75">
      <c r="A48" s="20" t="s">
        <v>35</v>
      </c>
      <c r="B48" s="21"/>
      <c r="C48" s="21"/>
      <c r="D48" s="21"/>
      <c r="E48" s="22"/>
      <c r="F48" s="109">
        <f>SUM(F46:F47)</f>
        <v>31.6</v>
      </c>
      <c r="G48" s="101"/>
      <c r="H48" s="107"/>
      <c r="I48" s="25"/>
      <c r="J48" s="24"/>
      <c r="L48" s="7"/>
      <c r="M48" s="9"/>
    </row>
    <row r="49" spans="1:10" ht="12.75">
      <c r="A49" s="100" t="s">
        <v>36</v>
      </c>
      <c r="B49" s="110"/>
      <c r="C49" s="110"/>
      <c r="D49" s="110"/>
      <c r="E49" s="110"/>
      <c r="F49" s="110"/>
      <c r="G49" s="110"/>
      <c r="H49" s="110"/>
      <c r="I49" s="110"/>
      <c r="J49" s="101"/>
    </row>
    <row r="50" spans="1:14" ht="12.75">
      <c r="A50" s="111" t="s">
        <v>37</v>
      </c>
      <c r="B50" s="111"/>
      <c r="C50" s="111"/>
      <c r="D50" s="111"/>
      <c r="E50" s="111"/>
      <c r="F50" s="112"/>
      <c r="G50" s="112"/>
      <c r="H50" s="73" t="s">
        <v>38</v>
      </c>
      <c r="I50" s="74"/>
      <c r="J50" s="75"/>
      <c r="N50" s="11"/>
    </row>
    <row r="51" spans="1:14" ht="12.75">
      <c r="A51" s="111" t="s">
        <v>39</v>
      </c>
      <c r="B51" s="111"/>
      <c r="C51" s="111"/>
      <c r="D51" s="111"/>
      <c r="E51" s="111"/>
      <c r="F51" s="112"/>
      <c r="G51" s="112"/>
      <c r="H51" s="76"/>
      <c r="I51" s="77"/>
      <c r="J51" s="78"/>
      <c r="L51" s="7"/>
      <c r="N51" s="11"/>
    </row>
    <row r="52" spans="1:10" ht="12.75">
      <c r="A52" s="111" t="s">
        <v>40</v>
      </c>
      <c r="B52" s="111"/>
      <c r="C52" s="111"/>
      <c r="D52" s="111"/>
      <c r="E52" s="111"/>
      <c r="F52" s="112"/>
      <c r="G52" s="112"/>
      <c r="H52" s="76"/>
      <c r="I52" s="77"/>
      <c r="J52" s="78"/>
    </row>
    <row r="53" spans="1:10" ht="12.75">
      <c r="A53" s="111" t="s">
        <v>43</v>
      </c>
      <c r="B53" s="111"/>
      <c r="C53" s="111"/>
      <c r="D53" s="111"/>
      <c r="E53" s="111"/>
      <c r="F53" s="112"/>
      <c r="G53" s="112"/>
      <c r="H53" s="76"/>
      <c r="I53" s="77"/>
      <c r="J53" s="78"/>
    </row>
    <row r="54" spans="1:10" ht="12.75">
      <c r="A54" s="111" t="s">
        <v>45</v>
      </c>
      <c r="B54" s="111"/>
      <c r="C54" s="111"/>
      <c r="D54" s="111"/>
      <c r="E54" s="111"/>
      <c r="F54" s="112"/>
      <c r="G54" s="112"/>
      <c r="H54" s="76"/>
      <c r="I54" s="77"/>
      <c r="J54" s="78"/>
    </row>
    <row r="55" spans="1:10" ht="12.75">
      <c r="A55" s="113" t="s">
        <v>76</v>
      </c>
      <c r="B55" s="47"/>
      <c r="C55" s="47"/>
      <c r="D55" s="47"/>
      <c r="E55" s="48"/>
      <c r="F55" s="105"/>
      <c r="G55" s="106"/>
      <c r="H55" s="76"/>
      <c r="I55" s="77"/>
      <c r="J55" s="78"/>
    </row>
    <row r="56" spans="1:10" ht="12.75">
      <c r="A56" s="111" t="s">
        <v>46</v>
      </c>
      <c r="B56" s="111"/>
      <c r="C56" s="111"/>
      <c r="D56" s="111"/>
      <c r="E56" s="111"/>
      <c r="F56" s="112"/>
      <c r="G56" s="112"/>
      <c r="H56" s="76"/>
      <c r="I56" s="77"/>
      <c r="J56" s="78"/>
    </row>
    <row r="57" spans="1:10" ht="12.75">
      <c r="A57" s="113" t="s">
        <v>41</v>
      </c>
      <c r="B57" s="114"/>
      <c r="C57" s="114"/>
      <c r="D57" s="114"/>
      <c r="E57" s="115"/>
      <c r="F57" s="105"/>
      <c r="G57" s="106"/>
      <c r="H57" s="76"/>
      <c r="I57" s="77"/>
      <c r="J57" s="78"/>
    </row>
    <row r="58" spans="1:10" ht="12.75">
      <c r="A58" s="113" t="s">
        <v>42</v>
      </c>
      <c r="B58" s="114"/>
      <c r="C58" s="114"/>
      <c r="D58" s="114"/>
      <c r="E58" s="115"/>
      <c r="F58" s="105"/>
      <c r="G58" s="106"/>
      <c r="H58" s="76"/>
      <c r="I58" s="77"/>
      <c r="J58" s="78"/>
    </row>
    <row r="59" spans="1:10" ht="12.75">
      <c r="A59" s="113" t="s">
        <v>44</v>
      </c>
      <c r="B59" s="114"/>
      <c r="C59" s="114"/>
      <c r="D59" s="114"/>
      <c r="E59" s="115"/>
      <c r="F59" s="105"/>
      <c r="G59" s="106"/>
      <c r="H59" s="76"/>
      <c r="I59" s="77"/>
      <c r="J59" s="78"/>
    </row>
    <row r="60" spans="1:10" ht="12.75">
      <c r="A60" s="113" t="s">
        <v>55</v>
      </c>
      <c r="B60" s="114"/>
      <c r="C60" s="114"/>
      <c r="D60" s="114"/>
      <c r="E60" s="115"/>
      <c r="F60" s="105"/>
      <c r="G60" s="106"/>
      <c r="H60" s="76"/>
      <c r="I60" s="77"/>
      <c r="J60" s="78"/>
    </row>
    <row r="61" spans="1:10" ht="24" customHeight="1">
      <c r="A61" s="103" t="s">
        <v>77</v>
      </c>
      <c r="B61" s="138"/>
      <c r="C61" s="138"/>
      <c r="D61" s="138"/>
      <c r="E61" s="139"/>
      <c r="F61" s="105"/>
      <c r="G61" s="106"/>
      <c r="H61" s="76"/>
      <c r="I61" s="77"/>
      <c r="J61" s="78"/>
    </row>
    <row r="62" spans="1:10" ht="12.75">
      <c r="A62" s="113" t="s">
        <v>57</v>
      </c>
      <c r="B62" s="114"/>
      <c r="C62" s="114"/>
      <c r="D62" s="114"/>
      <c r="E62" s="115"/>
      <c r="F62" s="123"/>
      <c r="G62" s="123"/>
      <c r="H62" s="76"/>
      <c r="I62" s="77"/>
      <c r="J62" s="78"/>
    </row>
    <row r="63" spans="1:10" ht="12.75">
      <c r="A63" s="118" t="s">
        <v>56</v>
      </c>
      <c r="B63" s="118"/>
      <c r="C63" s="118"/>
      <c r="D63" s="118"/>
      <c r="E63" s="118"/>
      <c r="F63" s="119">
        <v>733000</v>
      </c>
      <c r="G63" s="120"/>
      <c r="H63" s="79"/>
      <c r="I63" s="80"/>
      <c r="J63" s="81"/>
    </row>
    <row r="64" spans="1:10" ht="12.75">
      <c r="A64" s="20" t="s">
        <v>78</v>
      </c>
      <c r="B64" s="21"/>
      <c r="C64" s="21"/>
      <c r="D64" s="21"/>
      <c r="E64" s="22"/>
      <c r="F64" s="121">
        <f>F63/12/F8</f>
        <v>5.124741665478119</v>
      </c>
      <c r="G64" s="121"/>
      <c r="H64" s="122"/>
      <c r="I64" s="122"/>
      <c r="J64" s="122"/>
    </row>
  </sheetData>
  <sheetProtection/>
  <mergeCells count="134">
    <mergeCell ref="H32:J32"/>
    <mergeCell ref="F24:G25"/>
    <mergeCell ref="F26:G28"/>
    <mergeCell ref="A29:E31"/>
    <mergeCell ref="F29:G30"/>
    <mergeCell ref="A32:E32"/>
    <mergeCell ref="F32:G32"/>
    <mergeCell ref="H29:J31"/>
    <mergeCell ref="F9:G9"/>
    <mergeCell ref="H9:J9"/>
    <mergeCell ref="A7:E7"/>
    <mergeCell ref="F7:G7"/>
    <mergeCell ref="H7:J7"/>
    <mergeCell ref="A8:E8"/>
    <mergeCell ref="F8:G8"/>
    <mergeCell ref="H8:J8"/>
    <mergeCell ref="A10:E10"/>
    <mergeCell ref="A9:E9"/>
    <mergeCell ref="F10:G13"/>
    <mergeCell ref="H10:J10"/>
    <mergeCell ref="A11:E11"/>
    <mergeCell ref="H11:J11"/>
    <mergeCell ref="A13:E13"/>
    <mergeCell ref="H13:J13"/>
    <mergeCell ref="A12:E12"/>
    <mergeCell ref="H12:J12"/>
    <mergeCell ref="H45:J45"/>
    <mergeCell ref="H37:J37"/>
    <mergeCell ref="A38:E38"/>
    <mergeCell ref="A44:E44"/>
    <mergeCell ref="F38:G38"/>
    <mergeCell ref="H38:J38"/>
    <mergeCell ref="F40:G42"/>
    <mergeCell ref="H40:J40"/>
    <mergeCell ref="F43:G43"/>
    <mergeCell ref="H43:J43"/>
    <mergeCell ref="A2:J2"/>
    <mergeCell ref="A3:J3"/>
    <mergeCell ref="A4:J4"/>
    <mergeCell ref="A5:E6"/>
    <mergeCell ref="F5:G6"/>
    <mergeCell ref="H5:J6"/>
    <mergeCell ref="A14:E14"/>
    <mergeCell ref="F14:G18"/>
    <mergeCell ref="H14:J14"/>
    <mergeCell ref="A15:E16"/>
    <mergeCell ref="H15:J16"/>
    <mergeCell ref="A17:E17"/>
    <mergeCell ref="H17:J17"/>
    <mergeCell ref="A18:E18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5"/>
    <mergeCell ref="H24:J25"/>
    <mergeCell ref="A26:E28"/>
    <mergeCell ref="H26:J28"/>
    <mergeCell ref="F23:G23"/>
    <mergeCell ref="A33:E33"/>
    <mergeCell ref="F33:G33"/>
    <mergeCell ref="H33:J33"/>
    <mergeCell ref="A34:E34"/>
    <mergeCell ref="F34:G34"/>
    <mergeCell ref="H34:J34"/>
    <mergeCell ref="A35:E35"/>
    <mergeCell ref="A36:E36"/>
    <mergeCell ref="A37:E37"/>
    <mergeCell ref="F37:G37"/>
    <mergeCell ref="F35:G35"/>
    <mergeCell ref="H35:J35"/>
    <mergeCell ref="F36:G36"/>
    <mergeCell ref="H36:J36"/>
    <mergeCell ref="H41:J41"/>
    <mergeCell ref="H42:J42"/>
    <mergeCell ref="A46:E46"/>
    <mergeCell ref="F44:G44"/>
    <mergeCell ref="H44:J44"/>
    <mergeCell ref="A43:E43"/>
    <mergeCell ref="F46:G46"/>
    <mergeCell ref="H46:J46"/>
    <mergeCell ref="A45:E45"/>
    <mergeCell ref="F45:G45"/>
    <mergeCell ref="A48:E48"/>
    <mergeCell ref="F48:G48"/>
    <mergeCell ref="H48:J48"/>
    <mergeCell ref="A49:J49"/>
    <mergeCell ref="A47:E47"/>
    <mergeCell ref="F47:G47"/>
    <mergeCell ref="H47:J47"/>
    <mergeCell ref="F52:G52"/>
    <mergeCell ref="A53:E53"/>
    <mergeCell ref="F53:G53"/>
    <mergeCell ref="A56:E56"/>
    <mergeCell ref="F56:G56"/>
    <mergeCell ref="A57:E57"/>
    <mergeCell ref="F57:G57"/>
    <mergeCell ref="A55:E55"/>
    <mergeCell ref="A52:E52"/>
    <mergeCell ref="F55:G55"/>
    <mergeCell ref="A61:E61"/>
    <mergeCell ref="F61:G61"/>
    <mergeCell ref="A58:E58"/>
    <mergeCell ref="F58:G58"/>
    <mergeCell ref="A59:E59"/>
    <mergeCell ref="F59:G59"/>
    <mergeCell ref="A54:E54"/>
    <mergeCell ref="F54:G54"/>
    <mergeCell ref="A60:E60"/>
    <mergeCell ref="F60:G60"/>
    <mergeCell ref="A64:E64"/>
    <mergeCell ref="F64:G64"/>
    <mergeCell ref="A62:E62"/>
    <mergeCell ref="F62:G62"/>
    <mergeCell ref="A63:E63"/>
    <mergeCell ref="F63:G63"/>
    <mergeCell ref="A40:E40"/>
    <mergeCell ref="A39:E39"/>
    <mergeCell ref="F39:G39"/>
    <mergeCell ref="H39:J39"/>
    <mergeCell ref="H64:J64"/>
    <mergeCell ref="A50:E50"/>
    <mergeCell ref="F50:G50"/>
    <mergeCell ref="H50:J63"/>
    <mergeCell ref="A51:E51"/>
    <mergeCell ref="F51:G51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N58"/>
  <sheetViews>
    <sheetView zoomScalePageLayoutView="0" workbookViewId="0" topLeftCell="A37">
      <selection activeCell="K33" sqref="K33:P4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90</v>
      </c>
      <c r="B8" s="38"/>
      <c r="C8" s="38"/>
      <c r="D8" s="38"/>
      <c r="E8" s="39"/>
      <c r="F8" s="40">
        <v>4877.5</v>
      </c>
      <c r="G8" s="41"/>
      <c r="H8" s="42"/>
      <c r="I8" s="43"/>
      <c r="J8" s="44"/>
    </row>
    <row r="9" spans="1:10" ht="12.75">
      <c r="A9" s="49" t="s">
        <v>5</v>
      </c>
      <c r="B9" s="49"/>
      <c r="C9" s="49"/>
      <c r="D9" s="49"/>
      <c r="E9" s="49"/>
      <c r="F9" s="50">
        <v>2.19</v>
      </c>
      <c r="G9" s="51"/>
      <c r="H9" s="23"/>
      <c r="I9" s="25"/>
      <c r="J9" s="24"/>
    </row>
    <row r="10" spans="1:10" ht="12.75">
      <c r="A10" s="54" t="s">
        <v>6</v>
      </c>
      <c r="B10" s="55"/>
      <c r="C10" s="55"/>
      <c r="D10" s="55"/>
      <c r="E10" s="55"/>
      <c r="F10" s="52"/>
      <c r="G10" s="53"/>
      <c r="H10" s="56" t="s">
        <v>75</v>
      </c>
      <c r="I10" s="57"/>
      <c r="J10" s="58"/>
    </row>
    <row r="11" spans="1:10" ht="12.75">
      <c r="A11" s="46" t="s">
        <v>8</v>
      </c>
      <c r="B11" s="47"/>
      <c r="C11" s="47"/>
      <c r="D11" s="47"/>
      <c r="E11" s="47"/>
      <c r="F11" s="52"/>
      <c r="G11" s="53"/>
      <c r="H11" s="23" t="s">
        <v>9</v>
      </c>
      <c r="I11" s="25"/>
      <c r="J11" s="24"/>
    </row>
    <row r="12" spans="1:10" ht="12.75">
      <c r="A12" s="20" t="s">
        <v>11</v>
      </c>
      <c r="B12" s="21"/>
      <c r="C12" s="21"/>
      <c r="D12" s="21"/>
      <c r="E12" s="22"/>
      <c r="F12" s="50">
        <v>2.77</v>
      </c>
      <c r="G12" s="51"/>
      <c r="H12" s="23"/>
      <c r="I12" s="25"/>
      <c r="J12" s="24"/>
    </row>
    <row r="13" spans="1:10" ht="12.75">
      <c r="A13" s="62" t="s">
        <v>12</v>
      </c>
      <c r="B13" s="63"/>
      <c r="C13" s="63"/>
      <c r="D13" s="63"/>
      <c r="E13" s="64"/>
      <c r="F13" s="52"/>
      <c r="G13" s="53"/>
      <c r="H13" s="50" t="s">
        <v>13</v>
      </c>
      <c r="I13" s="59"/>
      <c r="J13" s="51"/>
    </row>
    <row r="14" spans="1:10" ht="12.75">
      <c r="A14" s="65"/>
      <c r="B14" s="66"/>
      <c r="C14" s="66"/>
      <c r="D14" s="66"/>
      <c r="E14" s="67"/>
      <c r="F14" s="52"/>
      <c r="G14" s="53"/>
      <c r="H14" s="60"/>
      <c r="I14" s="68"/>
      <c r="J14" s="61"/>
    </row>
    <row r="15" spans="1:10" ht="12.75">
      <c r="A15" s="46" t="s">
        <v>14</v>
      </c>
      <c r="B15" s="47"/>
      <c r="C15" s="47"/>
      <c r="D15" s="47"/>
      <c r="E15" s="48"/>
      <c r="F15" s="52"/>
      <c r="G15" s="53"/>
      <c r="H15" s="23" t="s">
        <v>15</v>
      </c>
      <c r="I15" s="25"/>
      <c r="J15" s="24"/>
    </row>
    <row r="16" spans="1:10" ht="12.75">
      <c r="A16" s="46" t="s">
        <v>16</v>
      </c>
      <c r="B16" s="47"/>
      <c r="C16" s="47"/>
      <c r="D16" s="47"/>
      <c r="E16" s="48"/>
      <c r="F16" s="60"/>
      <c r="G16" s="61"/>
      <c r="H16" s="23" t="s">
        <v>17</v>
      </c>
      <c r="I16" s="25"/>
      <c r="J16" s="24"/>
    </row>
    <row r="17" spans="1:10" ht="12.75">
      <c r="A17" s="82" t="s">
        <v>18</v>
      </c>
      <c r="B17" s="83"/>
      <c r="C17" s="83"/>
      <c r="D17" s="83"/>
      <c r="E17" s="84"/>
      <c r="F17" s="50">
        <v>0.46</v>
      </c>
      <c r="G17" s="51"/>
      <c r="H17" s="25"/>
      <c r="I17" s="25"/>
      <c r="J17" s="24"/>
    </row>
    <row r="18" spans="1:10" ht="12.75">
      <c r="A18" s="46" t="s">
        <v>19</v>
      </c>
      <c r="B18" s="47"/>
      <c r="C18" s="47"/>
      <c r="D18" s="47"/>
      <c r="E18" s="48"/>
      <c r="F18" s="52"/>
      <c r="G18" s="53"/>
      <c r="H18" s="25"/>
      <c r="I18" s="25"/>
      <c r="J18" s="24"/>
    </row>
    <row r="19" spans="1:10" ht="12.75">
      <c r="A19" s="85" t="s">
        <v>20</v>
      </c>
      <c r="B19" s="86"/>
      <c r="C19" s="86"/>
      <c r="D19" s="86"/>
      <c r="E19" s="87"/>
      <c r="F19" s="52"/>
      <c r="G19" s="53"/>
      <c r="H19" s="25" t="s">
        <v>101</v>
      </c>
      <c r="I19" s="25"/>
      <c r="J19" s="24"/>
    </row>
    <row r="20" spans="1:10" ht="12.75">
      <c r="A20" s="46" t="s">
        <v>22</v>
      </c>
      <c r="B20" s="47"/>
      <c r="C20" s="47"/>
      <c r="D20" s="47"/>
      <c r="E20" s="48"/>
      <c r="F20" s="52"/>
      <c r="G20" s="53"/>
      <c r="H20" s="50"/>
      <c r="I20" s="59"/>
      <c r="J20" s="51"/>
    </row>
    <row r="21" spans="1:10" ht="12.75">
      <c r="A21" s="20" t="s">
        <v>24</v>
      </c>
      <c r="B21" s="21"/>
      <c r="C21" s="21"/>
      <c r="D21" s="21"/>
      <c r="E21" s="22"/>
      <c r="F21" s="89">
        <f>F22+F24+F27+F30</f>
        <v>8.35</v>
      </c>
      <c r="G21" s="89"/>
      <c r="H21" s="23"/>
      <c r="I21" s="25"/>
      <c r="J21" s="24"/>
    </row>
    <row r="22" spans="1:10" ht="12.75">
      <c r="A22" s="62" t="s">
        <v>25</v>
      </c>
      <c r="B22" s="63"/>
      <c r="C22" s="63"/>
      <c r="D22" s="63"/>
      <c r="E22" s="64"/>
      <c r="F22" s="89">
        <v>2.43</v>
      </c>
      <c r="G22" s="89"/>
      <c r="H22" s="50" t="s">
        <v>26</v>
      </c>
      <c r="I22" s="59"/>
      <c r="J22" s="51"/>
    </row>
    <row r="23" spans="1:10" ht="12.75">
      <c r="A23" s="65"/>
      <c r="B23" s="66"/>
      <c r="C23" s="66"/>
      <c r="D23" s="66"/>
      <c r="E23" s="67"/>
      <c r="F23" s="89"/>
      <c r="G23" s="89"/>
      <c r="H23" s="60"/>
      <c r="I23" s="68"/>
      <c r="J23" s="61"/>
    </row>
    <row r="24" spans="1:10" ht="12.75" customHeight="1">
      <c r="A24" s="69" t="s">
        <v>94</v>
      </c>
      <c r="B24" s="63"/>
      <c r="C24" s="63"/>
      <c r="D24" s="63"/>
      <c r="E24" s="64"/>
      <c r="F24" s="89">
        <v>4.13</v>
      </c>
      <c r="G24" s="89"/>
      <c r="H24" s="73" t="str">
        <f>H22</f>
        <v>Круглосуточно</v>
      </c>
      <c r="I24" s="74"/>
      <c r="J24" s="75"/>
    </row>
    <row r="25" spans="1:10" ht="12.75">
      <c r="A25" s="70"/>
      <c r="B25" s="71"/>
      <c r="C25" s="71"/>
      <c r="D25" s="71"/>
      <c r="E25" s="72"/>
      <c r="F25" s="89"/>
      <c r="G25" s="89"/>
      <c r="H25" s="76"/>
      <c r="I25" s="77"/>
      <c r="J25" s="78"/>
    </row>
    <row r="26" spans="1:10" ht="12.75" hidden="1">
      <c r="A26" s="65"/>
      <c r="B26" s="66"/>
      <c r="C26" s="66"/>
      <c r="D26" s="66"/>
      <c r="E26" s="67"/>
      <c r="F26" s="89"/>
      <c r="G26" s="89"/>
      <c r="H26" s="79"/>
      <c r="I26" s="80"/>
      <c r="J26" s="81"/>
    </row>
    <row r="27" spans="1:10" ht="12.75">
      <c r="A27" s="69" t="s">
        <v>95</v>
      </c>
      <c r="B27" s="63"/>
      <c r="C27" s="63"/>
      <c r="D27" s="63"/>
      <c r="E27" s="64"/>
      <c r="F27" s="89">
        <v>1.39</v>
      </c>
      <c r="G27" s="89"/>
      <c r="H27" s="50" t="str">
        <f>H24</f>
        <v>Круглосуточно</v>
      </c>
      <c r="I27" s="59"/>
      <c r="J27" s="51"/>
    </row>
    <row r="28" spans="1:10" ht="12.75">
      <c r="A28" s="70"/>
      <c r="B28" s="71"/>
      <c r="C28" s="71"/>
      <c r="D28" s="71"/>
      <c r="E28" s="72"/>
      <c r="F28" s="89"/>
      <c r="G28" s="89"/>
      <c r="H28" s="52"/>
      <c r="I28" s="88"/>
      <c r="J28" s="53"/>
    </row>
    <row r="29" spans="1:10" ht="1.5" customHeight="1">
      <c r="A29" s="65"/>
      <c r="B29" s="66"/>
      <c r="C29" s="66"/>
      <c r="D29" s="66"/>
      <c r="E29" s="67"/>
      <c r="F29" s="89"/>
      <c r="G29" s="89"/>
      <c r="H29" s="60"/>
      <c r="I29" s="68"/>
      <c r="J29" s="61"/>
    </row>
    <row r="30" spans="1:10" ht="13.5" customHeight="1">
      <c r="A30" s="103" t="s">
        <v>96</v>
      </c>
      <c r="B30" s="55"/>
      <c r="C30" s="55"/>
      <c r="D30" s="55"/>
      <c r="E30" s="104"/>
      <c r="F30" s="97">
        <v>0.4</v>
      </c>
      <c r="G30" s="98"/>
      <c r="H30" s="56" t="str">
        <f>H27</f>
        <v>Круглосуточно</v>
      </c>
      <c r="I30" s="57"/>
      <c r="J30" s="58"/>
    </row>
    <row r="31" spans="1:10" ht="12.75">
      <c r="A31" s="20" t="s">
        <v>27</v>
      </c>
      <c r="B31" s="21"/>
      <c r="C31" s="21"/>
      <c r="D31" s="21"/>
      <c r="E31" s="22"/>
      <c r="F31" s="23">
        <v>0.09</v>
      </c>
      <c r="G31" s="24"/>
      <c r="H31" s="23" t="s">
        <v>98</v>
      </c>
      <c r="I31" s="25"/>
      <c r="J31" s="24"/>
    </row>
    <row r="32" spans="1:10" ht="12.75">
      <c r="A32" s="20" t="s">
        <v>29</v>
      </c>
      <c r="B32" s="21"/>
      <c r="C32" s="21"/>
      <c r="D32" s="21"/>
      <c r="E32" s="22"/>
      <c r="F32" s="23">
        <v>1.08</v>
      </c>
      <c r="G32" s="24"/>
      <c r="H32" s="23" t="str">
        <f>H31</f>
        <v>Ежемесячно</v>
      </c>
      <c r="I32" s="25"/>
      <c r="J32" s="24"/>
    </row>
    <row r="33" spans="1:11" ht="12.75">
      <c r="A33" s="20" t="s">
        <v>58</v>
      </c>
      <c r="B33" s="21"/>
      <c r="C33" s="21"/>
      <c r="D33" s="21"/>
      <c r="E33" s="22"/>
      <c r="F33" s="92">
        <v>0.22</v>
      </c>
      <c r="G33" s="93"/>
      <c r="H33" s="23" t="s">
        <v>26</v>
      </c>
      <c r="I33" s="25"/>
      <c r="J33" s="24"/>
      <c r="K33" s="19"/>
    </row>
    <row r="34" spans="1:10" ht="12.75">
      <c r="A34" s="94" t="s">
        <v>59</v>
      </c>
      <c r="B34" s="95"/>
      <c r="C34" s="95"/>
      <c r="D34" s="95"/>
      <c r="E34" s="96"/>
      <c r="F34" s="97">
        <v>2.54</v>
      </c>
      <c r="G34" s="98"/>
      <c r="H34" s="99" t="s">
        <v>7</v>
      </c>
      <c r="I34" s="25"/>
      <c r="J34" s="24"/>
    </row>
    <row r="35" spans="1:10" ht="12.75">
      <c r="A35" s="20" t="s">
        <v>31</v>
      </c>
      <c r="B35" s="21"/>
      <c r="C35" s="21"/>
      <c r="D35" s="21"/>
      <c r="E35" s="22"/>
      <c r="F35" s="23">
        <v>2.97</v>
      </c>
      <c r="G35" s="24"/>
      <c r="H35" s="23"/>
      <c r="I35" s="25"/>
      <c r="J35" s="24"/>
    </row>
    <row r="36" spans="1:10" ht="12.75">
      <c r="A36" s="20" t="s">
        <v>97</v>
      </c>
      <c r="B36" s="21"/>
      <c r="C36" s="21"/>
      <c r="D36" s="21"/>
      <c r="E36" s="22"/>
      <c r="F36" s="23">
        <v>0.82</v>
      </c>
      <c r="G36" s="24"/>
      <c r="H36" s="23"/>
      <c r="I36" s="25"/>
      <c r="J36" s="24"/>
    </row>
    <row r="37" spans="1:10" ht="12.75">
      <c r="A37" s="20" t="s">
        <v>99</v>
      </c>
      <c r="B37" s="21"/>
      <c r="C37" s="21"/>
      <c r="D37" s="21"/>
      <c r="E37" s="22"/>
      <c r="F37" s="90">
        <v>0.9</v>
      </c>
      <c r="G37" s="91"/>
      <c r="H37" s="23" t="str">
        <f>H32</f>
        <v>Ежемесячно</v>
      </c>
      <c r="I37" s="25"/>
      <c r="J37" s="24"/>
    </row>
    <row r="38" spans="1:12" ht="12.75">
      <c r="A38" s="20" t="s">
        <v>100</v>
      </c>
      <c r="B38" s="21"/>
      <c r="C38" s="21"/>
      <c r="D38" s="21"/>
      <c r="E38" s="22"/>
      <c r="F38" s="100">
        <f>0.29+0.28</f>
        <v>0.5700000000000001</v>
      </c>
      <c r="G38" s="101"/>
      <c r="H38" s="23" t="str">
        <f>H37</f>
        <v>Ежемесячно</v>
      </c>
      <c r="I38" s="25"/>
      <c r="J38" s="24"/>
      <c r="K38" s="19"/>
      <c r="L38" s="19"/>
    </row>
    <row r="39" spans="1:12" ht="12.75">
      <c r="A39" s="20" t="s">
        <v>114</v>
      </c>
      <c r="B39" s="21"/>
      <c r="C39" s="21"/>
      <c r="D39" s="21"/>
      <c r="E39" s="22"/>
      <c r="F39" s="100">
        <v>0.76</v>
      </c>
      <c r="G39" s="101"/>
      <c r="H39" s="23"/>
      <c r="I39" s="25"/>
      <c r="J39" s="24"/>
      <c r="K39" s="19"/>
      <c r="L39" s="19"/>
    </row>
    <row r="40" spans="1:10" ht="12.75">
      <c r="A40" s="20" t="s">
        <v>33</v>
      </c>
      <c r="B40" s="21"/>
      <c r="C40" s="21"/>
      <c r="D40" s="21"/>
      <c r="E40" s="22"/>
      <c r="F40" s="102">
        <f>F38+F37+F36+F35+F34+F33+F32+F31+F21+F17+F12+F9+F39</f>
        <v>23.720000000000002</v>
      </c>
      <c r="G40" s="101"/>
      <c r="H40" s="23"/>
      <c r="I40" s="25"/>
      <c r="J40" s="24"/>
    </row>
    <row r="41" spans="1:13" ht="12.75">
      <c r="A41" s="20" t="s">
        <v>34</v>
      </c>
      <c r="B41" s="21"/>
      <c r="C41" s="21"/>
      <c r="D41" s="21"/>
      <c r="E41" s="22"/>
      <c r="F41" s="107">
        <v>4.01</v>
      </c>
      <c r="G41" s="108"/>
      <c r="H41" s="23"/>
      <c r="I41" s="25"/>
      <c r="J41" s="24"/>
      <c r="K41" s="19"/>
      <c r="M41" s="19"/>
    </row>
    <row r="42" spans="1:12" ht="12.75">
      <c r="A42" s="20" t="s">
        <v>35</v>
      </c>
      <c r="B42" s="21"/>
      <c r="C42" s="21"/>
      <c r="D42" s="21"/>
      <c r="E42" s="22"/>
      <c r="F42" s="109">
        <v>27.73</v>
      </c>
      <c r="G42" s="101"/>
      <c r="H42" s="107"/>
      <c r="I42" s="25"/>
      <c r="J42" s="24"/>
      <c r="L42" s="8"/>
    </row>
    <row r="43" spans="1:14" ht="12.75">
      <c r="A43" s="100" t="s">
        <v>36</v>
      </c>
      <c r="B43" s="110"/>
      <c r="C43" s="110"/>
      <c r="D43" s="110"/>
      <c r="E43" s="110"/>
      <c r="F43" s="110"/>
      <c r="G43" s="110"/>
      <c r="H43" s="110"/>
      <c r="I43" s="110"/>
      <c r="J43" s="101"/>
      <c r="L43" s="7"/>
      <c r="M43" s="13"/>
      <c r="N43" s="12"/>
    </row>
    <row r="44" spans="1:14" ht="12.75">
      <c r="A44" s="111" t="s">
        <v>37</v>
      </c>
      <c r="B44" s="111"/>
      <c r="C44" s="111"/>
      <c r="D44" s="111"/>
      <c r="E44" s="111"/>
      <c r="F44" s="112"/>
      <c r="G44" s="112"/>
      <c r="H44" s="73" t="s">
        <v>38</v>
      </c>
      <c r="I44" s="74"/>
      <c r="J44" s="75"/>
      <c r="N44" s="7"/>
    </row>
    <row r="45" spans="1:10" ht="12.75">
      <c r="A45" s="111" t="s">
        <v>39</v>
      </c>
      <c r="B45" s="111"/>
      <c r="C45" s="111"/>
      <c r="D45" s="111"/>
      <c r="E45" s="111"/>
      <c r="F45" s="112"/>
      <c r="G45" s="112"/>
      <c r="H45" s="76"/>
      <c r="I45" s="77"/>
      <c r="J45" s="78"/>
    </row>
    <row r="46" spans="1:12" ht="12.75">
      <c r="A46" s="111" t="s">
        <v>40</v>
      </c>
      <c r="B46" s="111"/>
      <c r="C46" s="111"/>
      <c r="D46" s="111"/>
      <c r="E46" s="111"/>
      <c r="F46" s="112"/>
      <c r="G46" s="112"/>
      <c r="H46" s="76"/>
      <c r="I46" s="77"/>
      <c r="J46" s="78"/>
      <c r="L46" s="7"/>
    </row>
    <row r="47" spans="1:10" ht="12.75">
      <c r="A47" s="111" t="s">
        <v>43</v>
      </c>
      <c r="B47" s="111"/>
      <c r="C47" s="111"/>
      <c r="D47" s="111"/>
      <c r="E47" s="111"/>
      <c r="F47" s="112"/>
      <c r="G47" s="112"/>
      <c r="H47" s="76"/>
      <c r="I47" s="77"/>
      <c r="J47" s="78"/>
    </row>
    <row r="48" spans="1:10" ht="12.75">
      <c r="A48" s="111" t="s">
        <v>45</v>
      </c>
      <c r="B48" s="111"/>
      <c r="C48" s="111"/>
      <c r="D48" s="111"/>
      <c r="E48" s="111"/>
      <c r="F48" s="112"/>
      <c r="G48" s="112"/>
      <c r="H48" s="76"/>
      <c r="I48" s="77"/>
      <c r="J48" s="78"/>
    </row>
    <row r="49" spans="1:10" ht="12.75">
      <c r="A49" s="113" t="s">
        <v>76</v>
      </c>
      <c r="B49" s="47"/>
      <c r="C49" s="47"/>
      <c r="D49" s="47"/>
      <c r="E49" s="48"/>
      <c r="F49" s="105"/>
      <c r="G49" s="106"/>
      <c r="H49" s="76"/>
      <c r="I49" s="77"/>
      <c r="J49" s="78"/>
    </row>
    <row r="50" spans="1:10" ht="12.75">
      <c r="A50" s="111" t="s">
        <v>46</v>
      </c>
      <c r="B50" s="111"/>
      <c r="C50" s="111"/>
      <c r="D50" s="111"/>
      <c r="E50" s="111"/>
      <c r="F50" s="112"/>
      <c r="G50" s="112"/>
      <c r="H50" s="76"/>
      <c r="I50" s="77"/>
      <c r="J50" s="78"/>
    </row>
    <row r="51" spans="1:12" ht="12.75">
      <c r="A51" s="113" t="s">
        <v>41</v>
      </c>
      <c r="B51" s="114"/>
      <c r="C51" s="114"/>
      <c r="D51" s="114"/>
      <c r="E51" s="115"/>
      <c r="F51" s="105"/>
      <c r="G51" s="106"/>
      <c r="H51" s="76"/>
      <c r="I51" s="77"/>
      <c r="J51" s="78"/>
      <c r="L51" s="7"/>
    </row>
    <row r="52" spans="1:10" ht="12.75">
      <c r="A52" s="113" t="s">
        <v>42</v>
      </c>
      <c r="B52" s="114"/>
      <c r="C52" s="114"/>
      <c r="D52" s="114"/>
      <c r="E52" s="115"/>
      <c r="F52" s="105"/>
      <c r="G52" s="106"/>
      <c r="H52" s="76"/>
      <c r="I52" s="77"/>
      <c r="J52" s="78"/>
    </row>
    <row r="53" spans="1:10" ht="12.75">
      <c r="A53" s="113" t="s">
        <v>44</v>
      </c>
      <c r="B53" s="114"/>
      <c r="C53" s="114"/>
      <c r="D53" s="114"/>
      <c r="E53" s="115"/>
      <c r="F53" s="105"/>
      <c r="G53" s="106"/>
      <c r="H53" s="76"/>
      <c r="I53" s="77"/>
      <c r="J53" s="78"/>
    </row>
    <row r="54" spans="1:12" ht="12.75">
      <c r="A54" s="113" t="s">
        <v>55</v>
      </c>
      <c r="B54" s="114"/>
      <c r="C54" s="114"/>
      <c r="D54" s="114"/>
      <c r="E54" s="115"/>
      <c r="F54" s="105"/>
      <c r="G54" s="106"/>
      <c r="H54" s="76"/>
      <c r="I54" s="77"/>
      <c r="J54" s="78"/>
      <c r="L54" s="7"/>
    </row>
    <row r="55" spans="1:10" ht="24" customHeight="1">
      <c r="A55" s="103" t="s">
        <v>77</v>
      </c>
      <c r="B55" s="138"/>
      <c r="C55" s="138"/>
      <c r="D55" s="138"/>
      <c r="E55" s="139"/>
      <c r="F55" s="105"/>
      <c r="G55" s="106"/>
      <c r="H55" s="76"/>
      <c r="I55" s="77"/>
      <c r="J55" s="78"/>
    </row>
    <row r="56" spans="1:10" ht="12.75">
      <c r="A56" s="113" t="s">
        <v>57</v>
      </c>
      <c r="B56" s="114"/>
      <c r="C56" s="114"/>
      <c r="D56" s="114"/>
      <c r="E56" s="115"/>
      <c r="F56" s="123"/>
      <c r="G56" s="123"/>
      <c r="H56" s="76"/>
      <c r="I56" s="77"/>
      <c r="J56" s="78"/>
    </row>
    <row r="57" spans="1:10" ht="12.75">
      <c r="A57" s="118" t="s">
        <v>56</v>
      </c>
      <c r="B57" s="118"/>
      <c r="C57" s="118"/>
      <c r="D57" s="118"/>
      <c r="E57" s="118"/>
      <c r="F57" s="119">
        <f>F58*12*F8</f>
        <v>234705.3</v>
      </c>
      <c r="G57" s="120"/>
      <c r="H57" s="79"/>
      <c r="I57" s="80"/>
      <c r="J57" s="81"/>
    </row>
    <row r="58" spans="1:10" ht="12.75">
      <c r="A58" s="20" t="s">
        <v>78</v>
      </c>
      <c r="B58" s="21"/>
      <c r="C58" s="21"/>
      <c r="D58" s="21"/>
      <c r="E58" s="22"/>
      <c r="F58" s="121">
        <f>F41</f>
        <v>4.01</v>
      </c>
      <c r="G58" s="121"/>
      <c r="H58" s="122"/>
      <c r="I58" s="122"/>
      <c r="J58" s="122"/>
    </row>
  </sheetData>
  <sheetProtection/>
  <mergeCells count="121">
    <mergeCell ref="H30:J30"/>
    <mergeCell ref="A36:E36"/>
    <mergeCell ref="F36:G36"/>
    <mergeCell ref="H36:J36"/>
    <mergeCell ref="F22:G23"/>
    <mergeCell ref="F24:G26"/>
    <mergeCell ref="F27:G29"/>
    <mergeCell ref="A27:E29"/>
    <mergeCell ref="A30:E30"/>
    <mergeCell ref="F30:G30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7:E37"/>
    <mergeCell ref="F37:G37"/>
    <mergeCell ref="H37:J37"/>
    <mergeCell ref="A41:E41"/>
    <mergeCell ref="F41:G41"/>
    <mergeCell ref="H41:J41"/>
    <mergeCell ref="A38:E38"/>
    <mergeCell ref="F38:G38"/>
    <mergeCell ref="H38:J38"/>
    <mergeCell ref="A40:E40"/>
    <mergeCell ref="F40:G40"/>
    <mergeCell ref="H40:J40"/>
    <mergeCell ref="A39:E39"/>
    <mergeCell ref="A42:E42"/>
    <mergeCell ref="F42:G42"/>
    <mergeCell ref="H42:J42"/>
    <mergeCell ref="A43:J43"/>
    <mergeCell ref="A44:E44"/>
    <mergeCell ref="F44:G44"/>
    <mergeCell ref="H44:J57"/>
    <mergeCell ref="A45:E45"/>
    <mergeCell ref="F45:G45"/>
    <mergeCell ref="A46:E46"/>
    <mergeCell ref="F52:G52"/>
    <mergeCell ref="F46:G46"/>
    <mergeCell ref="A47:E47"/>
    <mergeCell ref="F47:G47"/>
    <mergeCell ref="A48:E48"/>
    <mergeCell ref="F48:G48"/>
    <mergeCell ref="A49:E49"/>
    <mergeCell ref="F49:G49"/>
    <mergeCell ref="F53:G53"/>
    <mergeCell ref="A54:E54"/>
    <mergeCell ref="F54:G54"/>
    <mergeCell ref="A55:E55"/>
    <mergeCell ref="F55:G55"/>
    <mergeCell ref="A50:E50"/>
    <mergeCell ref="F50:G50"/>
    <mergeCell ref="A51:E51"/>
    <mergeCell ref="F51:G51"/>
    <mergeCell ref="A52:E52"/>
    <mergeCell ref="F39:G39"/>
    <mergeCell ref="H39:J39"/>
    <mergeCell ref="H58:J58"/>
    <mergeCell ref="A56:E56"/>
    <mergeCell ref="F56:G56"/>
    <mergeCell ref="A57:E57"/>
    <mergeCell ref="F57:G57"/>
    <mergeCell ref="A58:E58"/>
    <mergeCell ref="F58:G58"/>
    <mergeCell ref="A53:E53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L50"/>
  <sheetViews>
    <sheetView zoomScalePageLayoutView="0" workbookViewId="0" topLeftCell="A28">
      <selection activeCell="K38" sqref="K38:M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90</v>
      </c>
      <c r="B8" s="38"/>
      <c r="C8" s="38"/>
      <c r="D8" s="38"/>
      <c r="E8" s="39"/>
      <c r="F8" s="40">
        <v>3323.7</v>
      </c>
      <c r="G8" s="41"/>
      <c r="H8" s="42"/>
      <c r="I8" s="43"/>
      <c r="J8" s="44"/>
    </row>
    <row r="9" spans="1:10" ht="12.75">
      <c r="A9" s="49" t="s">
        <v>5</v>
      </c>
      <c r="B9" s="49"/>
      <c r="C9" s="49"/>
      <c r="D9" s="49"/>
      <c r="E9" s="49"/>
      <c r="F9" s="50">
        <v>2.21</v>
      </c>
      <c r="G9" s="51"/>
      <c r="H9" s="23"/>
      <c r="I9" s="25"/>
      <c r="J9" s="24"/>
    </row>
    <row r="10" spans="1:10" ht="12.75">
      <c r="A10" s="54" t="s">
        <v>6</v>
      </c>
      <c r="B10" s="55"/>
      <c r="C10" s="55"/>
      <c r="D10" s="55"/>
      <c r="E10" s="55"/>
      <c r="F10" s="52"/>
      <c r="G10" s="53"/>
      <c r="H10" s="56" t="s">
        <v>75</v>
      </c>
      <c r="I10" s="57"/>
      <c r="J10" s="58"/>
    </row>
    <row r="11" spans="1:10" ht="12.75">
      <c r="A11" s="46" t="s">
        <v>8</v>
      </c>
      <c r="B11" s="47"/>
      <c r="C11" s="47"/>
      <c r="D11" s="47"/>
      <c r="E11" s="47"/>
      <c r="F11" s="52"/>
      <c r="G11" s="53"/>
      <c r="H11" s="23" t="s">
        <v>9</v>
      </c>
      <c r="I11" s="25"/>
      <c r="J11" s="24"/>
    </row>
    <row r="12" spans="1:10" ht="12.75">
      <c r="A12" s="20" t="s">
        <v>11</v>
      </c>
      <c r="B12" s="21"/>
      <c r="C12" s="21"/>
      <c r="D12" s="21"/>
      <c r="E12" s="22"/>
      <c r="F12" s="50">
        <v>2.83</v>
      </c>
      <c r="G12" s="51"/>
      <c r="H12" s="23"/>
      <c r="I12" s="25"/>
      <c r="J12" s="24"/>
    </row>
    <row r="13" spans="1:10" ht="12.75">
      <c r="A13" s="62" t="s">
        <v>12</v>
      </c>
      <c r="B13" s="63"/>
      <c r="C13" s="63"/>
      <c r="D13" s="63"/>
      <c r="E13" s="64"/>
      <c r="F13" s="52"/>
      <c r="G13" s="53"/>
      <c r="H13" s="50" t="s">
        <v>13</v>
      </c>
      <c r="I13" s="59"/>
      <c r="J13" s="51"/>
    </row>
    <row r="14" spans="1:10" ht="12.75">
      <c r="A14" s="65"/>
      <c r="B14" s="66"/>
      <c r="C14" s="66"/>
      <c r="D14" s="66"/>
      <c r="E14" s="67"/>
      <c r="F14" s="52"/>
      <c r="G14" s="53"/>
      <c r="H14" s="60"/>
      <c r="I14" s="68"/>
      <c r="J14" s="61"/>
    </row>
    <row r="15" spans="1:10" ht="12.75">
      <c r="A15" s="46" t="s">
        <v>14</v>
      </c>
      <c r="B15" s="47"/>
      <c r="C15" s="47"/>
      <c r="D15" s="47"/>
      <c r="E15" s="48"/>
      <c r="F15" s="52"/>
      <c r="G15" s="53"/>
      <c r="H15" s="23" t="s">
        <v>15</v>
      </c>
      <c r="I15" s="25"/>
      <c r="J15" s="24"/>
    </row>
    <row r="16" spans="1:10" ht="12.75">
      <c r="A16" s="46" t="s">
        <v>16</v>
      </c>
      <c r="B16" s="47"/>
      <c r="C16" s="47"/>
      <c r="D16" s="47"/>
      <c r="E16" s="48"/>
      <c r="F16" s="60"/>
      <c r="G16" s="61"/>
      <c r="H16" s="23" t="s">
        <v>17</v>
      </c>
      <c r="I16" s="25"/>
      <c r="J16" s="24"/>
    </row>
    <row r="17" spans="1:10" ht="12.75">
      <c r="A17" s="82" t="s">
        <v>18</v>
      </c>
      <c r="B17" s="83"/>
      <c r="C17" s="83"/>
      <c r="D17" s="83"/>
      <c r="E17" s="84"/>
      <c r="F17" s="50">
        <v>0.46</v>
      </c>
      <c r="G17" s="51"/>
      <c r="H17" s="25"/>
      <c r="I17" s="25"/>
      <c r="J17" s="24"/>
    </row>
    <row r="18" spans="1:10" ht="12.75">
      <c r="A18" s="46" t="s">
        <v>19</v>
      </c>
      <c r="B18" s="47"/>
      <c r="C18" s="47"/>
      <c r="D18" s="47"/>
      <c r="E18" s="48"/>
      <c r="F18" s="52"/>
      <c r="G18" s="53"/>
      <c r="H18" s="25"/>
      <c r="I18" s="25"/>
      <c r="J18" s="24"/>
    </row>
    <row r="19" spans="1:10" ht="12.75">
      <c r="A19" s="85" t="s">
        <v>20</v>
      </c>
      <c r="B19" s="86"/>
      <c r="C19" s="86"/>
      <c r="D19" s="86"/>
      <c r="E19" s="87"/>
      <c r="F19" s="52"/>
      <c r="G19" s="53"/>
      <c r="H19" s="25" t="s">
        <v>21</v>
      </c>
      <c r="I19" s="25"/>
      <c r="J19" s="24"/>
    </row>
    <row r="20" spans="1:10" ht="12.75">
      <c r="A20" s="46" t="s">
        <v>22</v>
      </c>
      <c r="B20" s="47"/>
      <c r="C20" s="47"/>
      <c r="D20" s="47"/>
      <c r="E20" s="48"/>
      <c r="F20" s="52"/>
      <c r="G20" s="53"/>
      <c r="H20" s="50"/>
      <c r="I20" s="59"/>
      <c r="J20" s="51"/>
    </row>
    <row r="21" spans="1:10" ht="12.75">
      <c r="A21" s="20" t="s">
        <v>24</v>
      </c>
      <c r="B21" s="21"/>
      <c r="C21" s="21"/>
      <c r="D21" s="21"/>
      <c r="E21" s="22"/>
      <c r="F21" s="56">
        <f>F22+F24+F27+F30</f>
        <v>8.35</v>
      </c>
      <c r="G21" s="58"/>
      <c r="H21" s="23"/>
      <c r="I21" s="25"/>
      <c r="J21" s="24"/>
    </row>
    <row r="22" spans="1:10" ht="12.75">
      <c r="A22" s="62" t="s">
        <v>25</v>
      </c>
      <c r="B22" s="63"/>
      <c r="C22" s="63"/>
      <c r="D22" s="63"/>
      <c r="E22" s="64"/>
      <c r="F22" s="52">
        <v>2.43</v>
      </c>
      <c r="G22" s="53"/>
      <c r="H22" s="50" t="s">
        <v>26</v>
      </c>
      <c r="I22" s="59"/>
      <c r="J22" s="51"/>
    </row>
    <row r="23" spans="1:10" ht="12.75">
      <c r="A23" s="65"/>
      <c r="B23" s="66"/>
      <c r="C23" s="66"/>
      <c r="D23" s="66"/>
      <c r="E23" s="67"/>
      <c r="F23" s="60"/>
      <c r="G23" s="61"/>
      <c r="H23" s="60"/>
      <c r="I23" s="68"/>
      <c r="J23" s="61"/>
    </row>
    <row r="24" spans="1:10" ht="12.75" customHeight="1">
      <c r="A24" s="62" t="s">
        <v>94</v>
      </c>
      <c r="B24" s="63"/>
      <c r="C24" s="63"/>
      <c r="D24" s="63"/>
      <c r="E24" s="64"/>
      <c r="F24" s="50">
        <v>4.13</v>
      </c>
      <c r="G24" s="51"/>
      <c r="H24" s="124" t="str">
        <f>H22</f>
        <v>Круглосуточно</v>
      </c>
      <c r="I24" s="125"/>
      <c r="J24" s="126"/>
    </row>
    <row r="25" spans="1:10" ht="14.25" customHeight="1">
      <c r="A25" s="70"/>
      <c r="B25" s="71"/>
      <c r="C25" s="71"/>
      <c r="D25" s="71"/>
      <c r="E25" s="72"/>
      <c r="F25" s="52"/>
      <c r="G25" s="53"/>
      <c r="H25" s="127"/>
      <c r="I25" s="128"/>
      <c r="J25" s="129"/>
    </row>
    <row r="26" spans="1:10" ht="6.75" customHeight="1" hidden="1">
      <c r="A26" s="65"/>
      <c r="B26" s="66"/>
      <c r="C26" s="66"/>
      <c r="D26" s="66"/>
      <c r="E26" s="67"/>
      <c r="F26" s="60"/>
      <c r="G26" s="61"/>
      <c r="H26" s="130"/>
      <c r="I26" s="131"/>
      <c r="J26" s="132"/>
    </row>
    <row r="27" spans="1:10" ht="12.75">
      <c r="A27" s="62" t="s">
        <v>95</v>
      </c>
      <c r="B27" s="63"/>
      <c r="C27" s="63"/>
      <c r="D27" s="63"/>
      <c r="E27" s="64"/>
      <c r="F27" s="50">
        <v>1.39</v>
      </c>
      <c r="G27" s="51"/>
      <c r="H27" s="50" t="str">
        <f>H24</f>
        <v>Круглосуточно</v>
      </c>
      <c r="I27" s="59"/>
      <c r="J27" s="51"/>
    </row>
    <row r="28" spans="1:10" ht="12" customHeight="1">
      <c r="A28" s="70"/>
      <c r="B28" s="71"/>
      <c r="C28" s="71"/>
      <c r="D28" s="71"/>
      <c r="E28" s="72"/>
      <c r="F28" s="52"/>
      <c r="G28" s="53"/>
      <c r="H28" s="52"/>
      <c r="I28" s="88"/>
      <c r="J28" s="53"/>
    </row>
    <row r="29" spans="1:10" ht="12.75" hidden="1">
      <c r="A29" s="65"/>
      <c r="B29" s="66"/>
      <c r="C29" s="66"/>
      <c r="D29" s="66"/>
      <c r="E29" s="67"/>
      <c r="F29" s="60"/>
      <c r="G29" s="61"/>
      <c r="H29" s="60"/>
      <c r="I29" s="68"/>
      <c r="J29" s="61"/>
    </row>
    <row r="30" spans="1:10" ht="12.75">
      <c r="A30" s="46" t="s">
        <v>96</v>
      </c>
      <c r="B30" s="47"/>
      <c r="C30" s="47"/>
      <c r="D30" s="47"/>
      <c r="E30" s="48"/>
      <c r="F30" s="97">
        <v>0.4</v>
      </c>
      <c r="G30" s="98"/>
      <c r="H30" s="56" t="str">
        <f>H27</f>
        <v>Круглосуточно</v>
      </c>
      <c r="I30" s="57"/>
      <c r="J30" s="58"/>
    </row>
    <row r="31" spans="1:10" ht="12.75">
      <c r="A31" s="20" t="s">
        <v>27</v>
      </c>
      <c r="B31" s="21"/>
      <c r="C31" s="21"/>
      <c r="D31" s="21"/>
      <c r="E31" s="22"/>
      <c r="F31" s="23">
        <v>0.09</v>
      </c>
      <c r="G31" s="24"/>
      <c r="H31" s="23" t="s">
        <v>98</v>
      </c>
      <c r="I31" s="25"/>
      <c r="J31" s="24"/>
    </row>
    <row r="32" spans="1:10" ht="12.75">
      <c r="A32" s="20" t="s">
        <v>29</v>
      </c>
      <c r="B32" s="21"/>
      <c r="C32" s="21"/>
      <c r="D32" s="21"/>
      <c r="E32" s="22"/>
      <c r="F32" s="90">
        <v>0.6</v>
      </c>
      <c r="G32" s="91"/>
      <c r="H32" s="23" t="str">
        <f>H31</f>
        <v>Ежемесячно</v>
      </c>
      <c r="I32" s="25"/>
      <c r="J32" s="24"/>
    </row>
    <row r="33" spans="1:10" ht="12.75">
      <c r="A33" s="20" t="s">
        <v>58</v>
      </c>
      <c r="B33" s="21"/>
      <c r="C33" s="21"/>
      <c r="D33" s="21"/>
      <c r="E33" s="22"/>
      <c r="F33" s="97">
        <v>0.22</v>
      </c>
      <c r="G33" s="98"/>
      <c r="H33" s="23"/>
      <c r="I33" s="25"/>
      <c r="J33" s="24"/>
    </row>
    <row r="34" spans="1:10" ht="12.75">
      <c r="A34" s="94" t="s">
        <v>59</v>
      </c>
      <c r="B34" s="95"/>
      <c r="C34" s="95"/>
      <c r="D34" s="95"/>
      <c r="E34" s="96"/>
      <c r="F34" s="97">
        <v>2.54</v>
      </c>
      <c r="G34" s="98"/>
      <c r="H34" s="99" t="s">
        <v>7</v>
      </c>
      <c r="I34" s="25"/>
      <c r="J34" s="24"/>
    </row>
    <row r="35" spans="1:10" ht="12.75">
      <c r="A35" s="20" t="s">
        <v>31</v>
      </c>
      <c r="B35" s="21"/>
      <c r="C35" s="21"/>
      <c r="D35" s="21"/>
      <c r="E35" s="22"/>
      <c r="F35" s="23">
        <v>2.97</v>
      </c>
      <c r="G35" s="24"/>
      <c r="H35" s="23"/>
      <c r="I35" s="25"/>
      <c r="J35" s="24"/>
    </row>
    <row r="36" spans="1:10" ht="12.75">
      <c r="A36" s="20" t="s">
        <v>97</v>
      </c>
      <c r="B36" s="21"/>
      <c r="C36" s="21"/>
      <c r="D36" s="21"/>
      <c r="E36" s="22"/>
      <c r="F36" s="23">
        <v>0.82</v>
      </c>
      <c r="G36" s="24"/>
      <c r="H36" s="23"/>
      <c r="I36" s="25"/>
      <c r="J36" s="24"/>
    </row>
    <row r="37" spans="1:10" ht="12.75">
      <c r="A37" s="20" t="s">
        <v>99</v>
      </c>
      <c r="B37" s="21"/>
      <c r="C37" s="21"/>
      <c r="D37" s="21"/>
      <c r="E37" s="22"/>
      <c r="F37" s="90">
        <v>0.9</v>
      </c>
      <c r="G37" s="91"/>
      <c r="H37" s="23" t="str">
        <f>H32</f>
        <v>Ежемесячно</v>
      </c>
      <c r="I37" s="25"/>
      <c r="J37" s="24"/>
    </row>
    <row r="38" spans="1:11" ht="12.75">
      <c r="A38" s="20" t="s">
        <v>100</v>
      </c>
      <c r="B38" s="21"/>
      <c r="C38" s="21"/>
      <c r="D38" s="21"/>
      <c r="E38" s="22"/>
      <c r="F38" s="100">
        <v>0.84</v>
      </c>
      <c r="G38" s="101"/>
      <c r="H38" s="23" t="str">
        <f>H37</f>
        <v>Ежемесячно</v>
      </c>
      <c r="I38" s="25"/>
      <c r="J38" s="24"/>
      <c r="K38" s="19"/>
    </row>
    <row r="39" spans="1:11" ht="12.75">
      <c r="A39" s="20" t="s">
        <v>114</v>
      </c>
      <c r="B39" s="21"/>
      <c r="C39" s="21"/>
      <c r="D39" s="21"/>
      <c r="E39" s="22"/>
      <c r="F39" s="100">
        <v>0.76</v>
      </c>
      <c r="G39" s="101"/>
      <c r="H39" s="23"/>
      <c r="I39" s="25"/>
      <c r="J39" s="24"/>
      <c r="K39" s="19"/>
    </row>
    <row r="40" spans="1:10" ht="12.75">
      <c r="A40" s="20" t="s">
        <v>33</v>
      </c>
      <c r="B40" s="21"/>
      <c r="C40" s="21"/>
      <c r="D40" s="21"/>
      <c r="E40" s="22"/>
      <c r="F40" s="102">
        <f>F38+F37+F36+F35+F34+F33+F32+F31+F21+F17+F12+F9+F39</f>
        <v>23.59</v>
      </c>
      <c r="G40" s="101"/>
      <c r="H40" s="23"/>
      <c r="I40" s="25"/>
      <c r="J40" s="24"/>
    </row>
    <row r="41" spans="1:12" ht="12.75">
      <c r="A41" s="20" t="s">
        <v>34</v>
      </c>
      <c r="B41" s="21"/>
      <c r="C41" s="21"/>
      <c r="D41" s="21"/>
      <c r="E41" s="22"/>
      <c r="F41" s="107">
        <v>0.73</v>
      </c>
      <c r="G41" s="108"/>
      <c r="H41" s="23"/>
      <c r="I41" s="25"/>
      <c r="J41" s="24"/>
      <c r="K41" s="19"/>
      <c r="L41" s="8"/>
    </row>
    <row r="42" spans="1:10" ht="12.75">
      <c r="A42" s="20" t="s">
        <v>35</v>
      </c>
      <c r="B42" s="21"/>
      <c r="C42" s="21"/>
      <c r="D42" s="21"/>
      <c r="E42" s="22"/>
      <c r="F42" s="109">
        <v>24.32</v>
      </c>
      <c r="G42" s="101"/>
      <c r="H42" s="107"/>
      <c r="I42" s="25"/>
      <c r="J42" s="24"/>
    </row>
    <row r="43" spans="1:10" ht="12.75">
      <c r="A43" s="100" t="s">
        <v>36</v>
      </c>
      <c r="B43" s="110"/>
      <c r="C43" s="110"/>
      <c r="D43" s="110"/>
      <c r="E43" s="110"/>
      <c r="F43" s="110"/>
      <c r="G43" s="110"/>
      <c r="H43" s="110"/>
      <c r="I43" s="110"/>
      <c r="J43" s="101"/>
    </row>
    <row r="44" spans="1:12" ht="12.75">
      <c r="A44" s="111" t="s">
        <v>37</v>
      </c>
      <c r="B44" s="111"/>
      <c r="C44" s="111"/>
      <c r="D44" s="111"/>
      <c r="E44" s="111"/>
      <c r="F44" s="133"/>
      <c r="G44" s="133"/>
      <c r="H44" s="73" t="s">
        <v>38</v>
      </c>
      <c r="I44" s="74"/>
      <c r="J44" s="75"/>
      <c r="L44" s="12"/>
    </row>
    <row r="45" spans="1:12" ht="12.75">
      <c r="A45" s="111" t="s">
        <v>79</v>
      </c>
      <c r="B45" s="111"/>
      <c r="C45" s="111"/>
      <c r="D45" s="111"/>
      <c r="E45" s="111"/>
      <c r="F45" s="134"/>
      <c r="G45" s="134"/>
      <c r="H45" s="76"/>
      <c r="I45" s="77"/>
      <c r="J45" s="78"/>
      <c r="L45" s="12"/>
    </row>
    <row r="46" spans="1:12" ht="12.75">
      <c r="A46" s="111" t="s">
        <v>40</v>
      </c>
      <c r="B46" s="111"/>
      <c r="C46" s="111"/>
      <c r="D46" s="111"/>
      <c r="E46" s="111"/>
      <c r="F46" s="134"/>
      <c r="G46" s="134"/>
      <c r="H46" s="76"/>
      <c r="I46" s="77"/>
      <c r="J46" s="78"/>
      <c r="L46" s="7"/>
    </row>
    <row r="47" spans="1:12" ht="12.75">
      <c r="A47" s="111" t="s">
        <v>46</v>
      </c>
      <c r="B47" s="111"/>
      <c r="C47" s="111"/>
      <c r="D47" s="111"/>
      <c r="E47" s="111"/>
      <c r="F47" s="134"/>
      <c r="G47" s="134"/>
      <c r="H47" s="76"/>
      <c r="I47" s="77"/>
      <c r="J47" s="78"/>
      <c r="L47" s="7"/>
    </row>
    <row r="48" spans="1:12" ht="12.75">
      <c r="A48" s="113" t="s">
        <v>44</v>
      </c>
      <c r="B48" s="114"/>
      <c r="C48" s="114"/>
      <c r="D48" s="114"/>
      <c r="E48" s="115"/>
      <c r="F48" s="135"/>
      <c r="G48" s="136"/>
      <c r="H48" s="76"/>
      <c r="I48" s="77"/>
      <c r="J48" s="78"/>
      <c r="L48" s="7"/>
    </row>
    <row r="49" spans="1:12" ht="12.75">
      <c r="A49" s="20" t="s">
        <v>80</v>
      </c>
      <c r="B49" s="21"/>
      <c r="C49" s="21"/>
      <c r="D49" s="21"/>
      <c r="E49" s="22"/>
      <c r="F49" s="116">
        <f>0.73*12*F8</f>
        <v>29115.611999999997</v>
      </c>
      <c r="G49" s="117"/>
      <c r="H49" s="76"/>
      <c r="I49" s="77"/>
      <c r="J49" s="78"/>
      <c r="L49" s="7"/>
    </row>
    <row r="50" spans="1:10" ht="12.75">
      <c r="A50" s="20" t="s">
        <v>81</v>
      </c>
      <c r="B50" s="21"/>
      <c r="C50" s="21"/>
      <c r="D50" s="21"/>
      <c r="E50" s="22"/>
      <c r="F50" s="109">
        <f>F41</f>
        <v>0.73</v>
      </c>
      <c r="G50" s="137"/>
      <c r="H50" s="79"/>
      <c r="I50" s="80"/>
      <c r="J50" s="81"/>
    </row>
  </sheetData>
  <sheetProtection/>
  <mergeCells count="104">
    <mergeCell ref="A48:E48"/>
    <mergeCell ref="F48:G48"/>
    <mergeCell ref="A49:E49"/>
    <mergeCell ref="F49:G49"/>
    <mergeCell ref="A50:E50"/>
    <mergeCell ref="F50:G50"/>
    <mergeCell ref="A43:J43"/>
    <mergeCell ref="A44:E44"/>
    <mergeCell ref="F44:G44"/>
    <mergeCell ref="H44:J50"/>
    <mergeCell ref="A45:E45"/>
    <mergeCell ref="F45:G45"/>
    <mergeCell ref="A46:E46"/>
    <mergeCell ref="F46:G46"/>
    <mergeCell ref="A47:E47"/>
    <mergeCell ref="F47:G47"/>
    <mergeCell ref="A41:E41"/>
    <mergeCell ref="F41:G41"/>
    <mergeCell ref="H41:J41"/>
    <mergeCell ref="A42:E42"/>
    <mergeCell ref="F42:G42"/>
    <mergeCell ref="H42:J42"/>
    <mergeCell ref="A38:E38"/>
    <mergeCell ref="F38:G38"/>
    <mergeCell ref="H38:J38"/>
    <mergeCell ref="A40:E40"/>
    <mergeCell ref="F40:G40"/>
    <mergeCell ref="H40:J40"/>
    <mergeCell ref="A39:E39"/>
    <mergeCell ref="F39:G39"/>
    <mergeCell ref="H39:J39"/>
    <mergeCell ref="A35:E35"/>
    <mergeCell ref="F35:G35"/>
    <mergeCell ref="H35:J35"/>
    <mergeCell ref="A37:E37"/>
    <mergeCell ref="F37:G37"/>
    <mergeCell ref="H37:J37"/>
    <mergeCell ref="H32:J32"/>
    <mergeCell ref="A33:E33"/>
    <mergeCell ref="F33:G33"/>
    <mergeCell ref="H33:J33"/>
    <mergeCell ref="A34:E34"/>
    <mergeCell ref="F34:G34"/>
    <mergeCell ref="H34:J34"/>
    <mergeCell ref="A22:E23"/>
    <mergeCell ref="H22:J23"/>
    <mergeCell ref="A24:E26"/>
    <mergeCell ref="H24:J26"/>
    <mergeCell ref="A31:E31"/>
    <mergeCell ref="F31:G31"/>
    <mergeCell ref="H31:J31"/>
    <mergeCell ref="F22:G23"/>
    <mergeCell ref="F24:G26"/>
    <mergeCell ref="F27:G29"/>
    <mergeCell ref="F21:G21"/>
    <mergeCell ref="A17:E17"/>
    <mergeCell ref="F17:G20"/>
    <mergeCell ref="H17:J17"/>
    <mergeCell ref="A18:E18"/>
    <mergeCell ref="H18:J18"/>
    <mergeCell ref="A19:E19"/>
    <mergeCell ref="H19:J19"/>
    <mergeCell ref="A21:E21"/>
    <mergeCell ref="H21:J21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  <mergeCell ref="A30:E30"/>
    <mergeCell ref="F30:G30"/>
    <mergeCell ref="H30:J30"/>
    <mergeCell ref="A27:E29"/>
    <mergeCell ref="A36:E36"/>
    <mergeCell ref="F36:G36"/>
    <mergeCell ref="H36:J36"/>
    <mergeCell ref="H27:J29"/>
    <mergeCell ref="A32:E32"/>
    <mergeCell ref="F32:G3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T64"/>
  <sheetViews>
    <sheetView zoomScalePageLayoutView="0" workbookViewId="0" topLeftCell="A53">
      <selection activeCell="L51" sqref="L51:L5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8" max="8" width="9.140625" style="0" customWidth="1"/>
    <col min="12" max="12" width="12.8515625" style="0" bestFit="1" customWidth="1"/>
    <col min="13" max="13" width="13.5742187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53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3</v>
      </c>
      <c r="B8" s="38"/>
      <c r="C8" s="38"/>
      <c r="D8" s="38"/>
      <c r="E8" s="39"/>
      <c r="F8" s="40">
        <v>3694.4</v>
      </c>
      <c r="G8" s="41"/>
      <c r="H8" s="42"/>
      <c r="I8" s="43"/>
      <c r="J8" s="44"/>
    </row>
    <row r="9" spans="1:10" ht="12.75">
      <c r="A9" s="38" t="s">
        <v>4</v>
      </c>
      <c r="B9" s="38"/>
      <c r="C9" s="38"/>
      <c r="D9" s="38"/>
      <c r="E9" s="39"/>
      <c r="F9" s="40"/>
      <c r="G9" s="45"/>
      <c r="H9" s="42"/>
      <c r="I9" s="43"/>
      <c r="J9" s="44"/>
    </row>
    <row r="10" spans="1:10" ht="12.75">
      <c r="A10" s="49" t="s">
        <v>5</v>
      </c>
      <c r="B10" s="49"/>
      <c r="C10" s="49"/>
      <c r="D10" s="49"/>
      <c r="E10" s="49"/>
      <c r="F10" s="50">
        <v>3.02</v>
      </c>
      <c r="G10" s="51"/>
      <c r="H10" s="23"/>
      <c r="I10" s="25"/>
      <c r="J10" s="24"/>
    </row>
    <row r="11" spans="1:10" ht="12.75">
      <c r="A11" s="54" t="s">
        <v>6</v>
      </c>
      <c r="B11" s="55"/>
      <c r="C11" s="55"/>
      <c r="D11" s="55"/>
      <c r="E11" s="55"/>
      <c r="F11" s="52"/>
      <c r="G11" s="53"/>
      <c r="H11" s="56" t="s">
        <v>75</v>
      </c>
      <c r="I11" s="57"/>
      <c r="J11" s="58"/>
    </row>
    <row r="12" spans="1:10" ht="12.75">
      <c r="A12" s="46" t="s">
        <v>8</v>
      </c>
      <c r="B12" s="47"/>
      <c r="C12" s="47"/>
      <c r="D12" s="47"/>
      <c r="E12" s="47"/>
      <c r="F12" s="52"/>
      <c r="G12" s="53"/>
      <c r="H12" s="23" t="s">
        <v>9</v>
      </c>
      <c r="I12" s="25"/>
      <c r="J12" s="24"/>
    </row>
    <row r="13" spans="1:10" ht="12.75">
      <c r="A13" s="46" t="s">
        <v>10</v>
      </c>
      <c r="B13" s="47"/>
      <c r="C13" s="47"/>
      <c r="D13" s="47"/>
      <c r="E13" s="47"/>
      <c r="F13" s="60"/>
      <c r="G13" s="61"/>
      <c r="H13" s="56" t="s">
        <v>75</v>
      </c>
      <c r="I13" s="57"/>
      <c r="J13" s="58"/>
    </row>
    <row r="14" spans="1:10" ht="12.75">
      <c r="A14" s="20" t="s">
        <v>11</v>
      </c>
      <c r="B14" s="21"/>
      <c r="C14" s="21"/>
      <c r="D14" s="21"/>
      <c r="E14" s="22"/>
      <c r="F14" s="50">
        <v>2.17</v>
      </c>
      <c r="G14" s="51"/>
      <c r="H14" s="23"/>
      <c r="I14" s="25"/>
      <c r="J14" s="24"/>
    </row>
    <row r="15" spans="1:10" ht="12.75">
      <c r="A15" s="62" t="s">
        <v>12</v>
      </c>
      <c r="B15" s="63"/>
      <c r="C15" s="63"/>
      <c r="D15" s="63"/>
      <c r="E15" s="64"/>
      <c r="F15" s="52"/>
      <c r="G15" s="53"/>
      <c r="H15" s="50" t="s">
        <v>13</v>
      </c>
      <c r="I15" s="59"/>
      <c r="J15" s="51"/>
    </row>
    <row r="16" spans="1:10" ht="12.75">
      <c r="A16" s="65"/>
      <c r="B16" s="66"/>
      <c r="C16" s="66"/>
      <c r="D16" s="66"/>
      <c r="E16" s="67"/>
      <c r="F16" s="52"/>
      <c r="G16" s="53"/>
      <c r="H16" s="60"/>
      <c r="I16" s="68"/>
      <c r="J16" s="61"/>
    </row>
    <row r="17" spans="1:10" ht="12.75">
      <c r="A17" s="46" t="s">
        <v>14</v>
      </c>
      <c r="B17" s="47"/>
      <c r="C17" s="47"/>
      <c r="D17" s="47"/>
      <c r="E17" s="48"/>
      <c r="F17" s="52"/>
      <c r="G17" s="53"/>
      <c r="H17" s="23" t="s">
        <v>15</v>
      </c>
      <c r="I17" s="25"/>
      <c r="J17" s="24"/>
    </row>
    <row r="18" spans="1:10" ht="12.75">
      <c r="A18" s="46" t="s">
        <v>16</v>
      </c>
      <c r="B18" s="47"/>
      <c r="C18" s="47"/>
      <c r="D18" s="47"/>
      <c r="E18" s="48"/>
      <c r="F18" s="60"/>
      <c r="G18" s="61"/>
      <c r="H18" s="23" t="s">
        <v>17</v>
      </c>
      <c r="I18" s="25"/>
      <c r="J18" s="24"/>
    </row>
    <row r="19" spans="1:10" ht="12.75">
      <c r="A19" s="82" t="s">
        <v>18</v>
      </c>
      <c r="B19" s="83"/>
      <c r="C19" s="83"/>
      <c r="D19" s="83"/>
      <c r="E19" s="84"/>
      <c r="F19" s="50">
        <v>0.46</v>
      </c>
      <c r="G19" s="51"/>
      <c r="H19" s="25"/>
      <c r="I19" s="25"/>
      <c r="J19" s="24"/>
    </row>
    <row r="20" spans="1:10" ht="12.75">
      <c r="A20" s="46" t="s">
        <v>19</v>
      </c>
      <c r="B20" s="47"/>
      <c r="C20" s="47"/>
      <c r="D20" s="47"/>
      <c r="E20" s="48"/>
      <c r="F20" s="52"/>
      <c r="G20" s="53"/>
      <c r="H20" s="25"/>
      <c r="I20" s="25"/>
      <c r="J20" s="24"/>
    </row>
    <row r="21" spans="1:10" ht="12.75">
      <c r="A21" s="85" t="s">
        <v>20</v>
      </c>
      <c r="B21" s="86"/>
      <c r="C21" s="86"/>
      <c r="D21" s="86"/>
      <c r="E21" s="87"/>
      <c r="F21" s="52"/>
      <c r="G21" s="53"/>
      <c r="H21" s="25" t="s">
        <v>101</v>
      </c>
      <c r="I21" s="25"/>
      <c r="J21" s="24"/>
    </row>
    <row r="22" spans="1:10" ht="12.75">
      <c r="A22" s="46" t="s">
        <v>22</v>
      </c>
      <c r="B22" s="47"/>
      <c r="C22" s="47"/>
      <c r="D22" s="47"/>
      <c r="E22" s="48"/>
      <c r="F22" s="52"/>
      <c r="G22" s="53"/>
      <c r="H22" s="50"/>
      <c r="I22" s="59"/>
      <c r="J22" s="51"/>
    </row>
    <row r="23" spans="1:10" ht="12.75">
      <c r="A23" s="20" t="s">
        <v>24</v>
      </c>
      <c r="B23" s="21"/>
      <c r="C23" s="21"/>
      <c r="D23" s="21"/>
      <c r="E23" s="22"/>
      <c r="F23" s="89">
        <f>F24+F26+F29+F32</f>
        <v>8.35</v>
      </c>
      <c r="G23" s="89"/>
      <c r="H23" s="23"/>
      <c r="I23" s="25"/>
      <c r="J23" s="24"/>
    </row>
    <row r="24" spans="1:10" ht="12.75">
      <c r="A24" s="62" t="s">
        <v>25</v>
      </c>
      <c r="B24" s="63"/>
      <c r="C24" s="63"/>
      <c r="D24" s="63"/>
      <c r="E24" s="64"/>
      <c r="F24" s="89">
        <v>2.43</v>
      </c>
      <c r="G24" s="89"/>
      <c r="H24" s="50" t="s">
        <v>26</v>
      </c>
      <c r="I24" s="59"/>
      <c r="J24" s="51"/>
    </row>
    <row r="25" spans="1:10" ht="25.5" customHeight="1">
      <c r="A25" s="65"/>
      <c r="B25" s="66"/>
      <c r="C25" s="66"/>
      <c r="D25" s="66"/>
      <c r="E25" s="67"/>
      <c r="F25" s="89"/>
      <c r="G25" s="89"/>
      <c r="H25" s="60"/>
      <c r="I25" s="68"/>
      <c r="J25" s="61"/>
    </row>
    <row r="26" spans="1:10" ht="12.75" customHeight="1">
      <c r="A26" s="69" t="s">
        <v>94</v>
      </c>
      <c r="B26" s="63"/>
      <c r="C26" s="63"/>
      <c r="D26" s="63"/>
      <c r="E26" s="64"/>
      <c r="F26" s="89">
        <v>4.13</v>
      </c>
      <c r="G26" s="89"/>
      <c r="H26" s="124" t="str">
        <f>H24</f>
        <v>Круглосуточно</v>
      </c>
      <c r="I26" s="125"/>
      <c r="J26" s="126"/>
    </row>
    <row r="27" spans="1:10" ht="12.75">
      <c r="A27" s="70"/>
      <c r="B27" s="71"/>
      <c r="C27" s="71"/>
      <c r="D27" s="71"/>
      <c r="E27" s="72"/>
      <c r="F27" s="89"/>
      <c r="G27" s="89"/>
      <c r="H27" s="127"/>
      <c r="I27" s="128"/>
      <c r="J27" s="129"/>
    </row>
    <row r="28" spans="1:10" ht="12.75" hidden="1">
      <c r="A28" s="65"/>
      <c r="B28" s="66"/>
      <c r="C28" s="66"/>
      <c r="D28" s="66"/>
      <c r="E28" s="67"/>
      <c r="F28" s="89"/>
      <c r="G28" s="89"/>
      <c r="H28" s="130"/>
      <c r="I28" s="131"/>
      <c r="J28" s="132"/>
    </row>
    <row r="29" spans="1:10" ht="12.75">
      <c r="A29" s="69" t="s">
        <v>95</v>
      </c>
      <c r="B29" s="63"/>
      <c r="C29" s="63"/>
      <c r="D29" s="63"/>
      <c r="E29" s="64"/>
      <c r="F29" s="89">
        <v>1.39</v>
      </c>
      <c r="G29" s="89"/>
      <c r="H29" s="50" t="str">
        <f>H26</f>
        <v>Круглосуточно</v>
      </c>
      <c r="I29" s="59"/>
      <c r="J29" s="51"/>
    </row>
    <row r="30" spans="1:10" ht="12.75">
      <c r="A30" s="70"/>
      <c r="B30" s="71"/>
      <c r="C30" s="71"/>
      <c r="D30" s="71"/>
      <c r="E30" s="72"/>
      <c r="F30" s="89"/>
      <c r="G30" s="89"/>
      <c r="H30" s="52"/>
      <c r="I30" s="88"/>
      <c r="J30" s="53"/>
    </row>
    <row r="31" spans="1:10" ht="0.75" customHeight="1">
      <c r="A31" s="65"/>
      <c r="B31" s="66"/>
      <c r="C31" s="66"/>
      <c r="D31" s="66"/>
      <c r="E31" s="67"/>
      <c r="F31" s="89"/>
      <c r="G31" s="89"/>
      <c r="H31" s="60"/>
      <c r="I31" s="68"/>
      <c r="J31" s="61"/>
    </row>
    <row r="32" spans="1:10" ht="13.5" customHeight="1">
      <c r="A32" s="103" t="s">
        <v>96</v>
      </c>
      <c r="B32" s="55"/>
      <c r="C32" s="55"/>
      <c r="D32" s="55"/>
      <c r="E32" s="104"/>
      <c r="F32" s="97">
        <v>0.4</v>
      </c>
      <c r="G32" s="98"/>
      <c r="H32" s="56" t="str">
        <f>H29</f>
        <v>Круглосуточно</v>
      </c>
      <c r="I32" s="57"/>
      <c r="J32" s="58"/>
    </row>
    <row r="33" spans="1:10" ht="12.75">
      <c r="A33" s="20" t="s">
        <v>27</v>
      </c>
      <c r="B33" s="21"/>
      <c r="C33" s="21"/>
      <c r="D33" s="21"/>
      <c r="E33" s="22"/>
      <c r="F33" s="23">
        <v>0.05</v>
      </c>
      <c r="G33" s="24"/>
      <c r="H33" s="23" t="s">
        <v>98</v>
      </c>
      <c r="I33" s="25"/>
      <c r="J33" s="24"/>
    </row>
    <row r="34" spans="1:10" ht="12.75">
      <c r="A34" s="20" t="s">
        <v>29</v>
      </c>
      <c r="B34" s="21"/>
      <c r="C34" s="21"/>
      <c r="D34" s="21"/>
      <c r="E34" s="22"/>
      <c r="F34" s="23">
        <v>0.65</v>
      </c>
      <c r="G34" s="24"/>
      <c r="H34" s="23" t="str">
        <f>H33</f>
        <v>Ежемесячно</v>
      </c>
      <c r="I34" s="25"/>
      <c r="J34" s="24"/>
    </row>
    <row r="35" spans="1:10" ht="12.75">
      <c r="A35" s="20" t="s">
        <v>58</v>
      </c>
      <c r="B35" s="21"/>
      <c r="C35" s="21"/>
      <c r="D35" s="21"/>
      <c r="E35" s="22"/>
      <c r="F35" s="97">
        <v>0.13</v>
      </c>
      <c r="G35" s="98"/>
      <c r="H35" s="23" t="str">
        <f>H32</f>
        <v>Круглосуточно</v>
      </c>
      <c r="I35" s="25"/>
      <c r="J35" s="24"/>
    </row>
    <row r="36" spans="1:10" ht="12.75">
      <c r="A36" s="94" t="s">
        <v>59</v>
      </c>
      <c r="B36" s="95"/>
      <c r="C36" s="95"/>
      <c r="D36" s="95"/>
      <c r="E36" s="96"/>
      <c r="F36" s="97">
        <v>2.54</v>
      </c>
      <c r="G36" s="98"/>
      <c r="H36" s="99" t="s">
        <v>32</v>
      </c>
      <c r="I36" s="25"/>
      <c r="J36" s="24"/>
    </row>
    <row r="37" spans="1:10" ht="12.75">
      <c r="A37" s="20" t="s">
        <v>65</v>
      </c>
      <c r="B37" s="21"/>
      <c r="C37" s="21"/>
      <c r="D37" s="21"/>
      <c r="E37" s="22"/>
      <c r="F37" s="100">
        <v>3.29</v>
      </c>
      <c r="G37" s="101"/>
      <c r="H37" s="23" t="s">
        <v>30</v>
      </c>
      <c r="I37" s="25"/>
      <c r="J37" s="24"/>
    </row>
    <row r="38" spans="1:10" ht="12.75">
      <c r="A38" s="20" t="s">
        <v>61</v>
      </c>
      <c r="B38" s="21"/>
      <c r="C38" s="21"/>
      <c r="D38" s="21"/>
      <c r="E38" s="22"/>
      <c r="F38" s="23">
        <v>2.97</v>
      </c>
      <c r="G38" s="24"/>
      <c r="H38" s="23"/>
      <c r="I38" s="25"/>
      <c r="J38" s="24"/>
    </row>
    <row r="39" spans="1:10" ht="12.75">
      <c r="A39" s="20" t="s">
        <v>102</v>
      </c>
      <c r="B39" s="21"/>
      <c r="C39" s="21"/>
      <c r="D39" s="21"/>
      <c r="E39" s="22"/>
      <c r="F39" s="23">
        <v>0.82</v>
      </c>
      <c r="G39" s="24"/>
      <c r="H39" s="23"/>
      <c r="I39" s="25"/>
      <c r="J39" s="24"/>
    </row>
    <row r="40" spans="1:10" ht="12.75">
      <c r="A40" s="20" t="s">
        <v>104</v>
      </c>
      <c r="B40" s="21"/>
      <c r="C40" s="21"/>
      <c r="D40" s="21"/>
      <c r="E40" s="22"/>
      <c r="F40" s="50">
        <v>1.32</v>
      </c>
      <c r="G40" s="51"/>
      <c r="H40" s="23"/>
      <c r="I40" s="25"/>
      <c r="J40" s="24"/>
    </row>
    <row r="41" spans="1:10" ht="12.75">
      <c r="A41" s="18" t="s">
        <v>105</v>
      </c>
      <c r="B41" s="2"/>
      <c r="C41" s="2"/>
      <c r="D41" s="2"/>
      <c r="E41" s="3"/>
      <c r="F41" s="52"/>
      <c r="G41" s="53"/>
      <c r="H41" s="23" t="s">
        <v>28</v>
      </c>
      <c r="I41" s="25"/>
      <c r="J41" s="24"/>
    </row>
    <row r="42" spans="1:10" ht="12.75">
      <c r="A42" s="18" t="s">
        <v>106</v>
      </c>
      <c r="B42" s="2"/>
      <c r="C42" s="2"/>
      <c r="D42" s="2"/>
      <c r="E42" s="3"/>
      <c r="F42" s="60"/>
      <c r="G42" s="61"/>
      <c r="H42" s="23" t="s">
        <v>111</v>
      </c>
      <c r="I42" s="25"/>
      <c r="J42" s="24"/>
    </row>
    <row r="43" spans="1:10" ht="12.75">
      <c r="A43" s="20" t="s">
        <v>71</v>
      </c>
      <c r="B43" s="21"/>
      <c r="C43" s="21"/>
      <c r="D43" s="21"/>
      <c r="E43" s="22"/>
      <c r="F43" s="90">
        <v>0.9</v>
      </c>
      <c r="G43" s="91"/>
      <c r="H43" s="23" t="str">
        <f>H33</f>
        <v>Ежемесячно</v>
      </c>
      <c r="I43" s="25"/>
      <c r="J43" s="24"/>
    </row>
    <row r="44" spans="1:10" ht="12.75">
      <c r="A44" s="4" t="s">
        <v>109</v>
      </c>
      <c r="B44" s="5"/>
      <c r="C44" s="5"/>
      <c r="D44" s="5"/>
      <c r="E44" s="6"/>
      <c r="F44" s="23">
        <v>0.18</v>
      </c>
      <c r="G44" s="24"/>
      <c r="H44" s="23" t="str">
        <f>H35</f>
        <v>Круглосуточно</v>
      </c>
      <c r="I44" s="25"/>
      <c r="J44" s="24"/>
    </row>
    <row r="45" spans="1:10" ht="12.75">
      <c r="A45" s="20" t="s">
        <v>110</v>
      </c>
      <c r="B45" s="21"/>
      <c r="C45" s="21"/>
      <c r="D45" s="21"/>
      <c r="E45" s="22"/>
      <c r="F45" s="23">
        <v>0.39</v>
      </c>
      <c r="G45" s="24"/>
      <c r="H45" s="23" t="str">
        <f>H43</f>
        <v>Ежемесячно</v>
      </c>
      <c r="I45" s="25"/>
      <c r="J45" s="24"/>
    </row>
    <row r="46" spans="1:10" ht="12.75">
      <c r="A46" s="20" t="s">
        <v>33</v>
      </c>
      <c r="B46" s="21"/>
      <c r="C46" s="21"/>
      <c r="D46" s="21"/>
      <c r="E46" s="22"/>
      <c r="F46" s="102">
        <f>F45+F44+F43+F40+F39+F38+F37+F36+F35+F34+F33+F23+F19+F14+F10</f>
        <v>27.240000000000006</v>
      </c>
      <c r="G46" s="101"/>
      <c r="H46" s="23"/>
      <c r="I46" s="25"/>
      <c r="J46" s="24"/>
    </row>
    <row r="47" spans="1:12" ht="12.75">
      <c r="A47" s="20" t="s">
        <v>34</v>
      </c>
      <c r="B47" s="21"/>
      <c r="C47" s="21"/>
      <c r="D47" s="21"/>
      <c r="E47" s="22"/>
      <c r="F47" s="107">
        <v>4.36</v>
      </c>
      <c r="G47" s="108"/>
      <c r="H47" s="23"/>
      <c r="I47" s="25"/>
      <c r="J47" s="24"/>
      <c r="L47" s="7"/>
    </row>
    <row r="48" spans="1:20" ht="12.75">
      <c r="A48" s="20" t="s">
        <v>35</v>
      </c>
      <c r="B48" s="21"/>
      <c r="C48" s="21"/>
      <c r="D48" s="21"/>
      <c r="E48" s="22"/>
      <c r="F48" s="109">
        <f>SUM(F46:F47)</f>
        <v>31.600000000000005</v>
      </c>
      <c r="G48" s="101"/>
      <c r="H48" s="107"/>
      <c r="I48" s="25"/>
      <c r="J48" s="24"/>
      <c r="L48" s="7"/>
      <c r="M48" s="8"/>
      <c r="T48" t="s">
        <v>69</v>
      </c>
    </row>
    <row r="49" spans="1:13" ht="12.75">
      <c r="A49" s="100" t="s">
        <v>36</v>
      </c>
      <c r="B49" s="110"/>
      <c r="C49" s="110"/>
      <c r="D49" s="110"/>
      <c r="E49" s="110"/>
      <c r="F49" s="110"/>
      <c r="G49" s="110"/>
      <c r="H49" s="110"/>
      <c r="I49" s="110"/>
      <c r="J49" s="101"/>
      <c r="M49" s="8"/>
    </row>
    <row r="50" spans="1:12" ht="12.75">
      <c r="A50" s="111" t="s">
        <v>37</v>
      </c>
      <c r="B50" s="111"/>
      <c r="C50" s="111"/>
      <c r="D50" s="111"/>
      <c r="E50" s="111"/>
      <c r="F50" s="112"/>
      <c r="G50" s="112"/>
      <c r="H50" s="73" t="s">
        <v>38</v>
      </c>
      <c r="I50" s="74"/>
      <c r="J50" s="75"/>
      <c r="L50" s="7"/>
    </row>
    <row r="51" spans="1:10" ht="12.75">
      <c r="A51" s="111" t="s">
        <v>39</v>
      </c>
      <c r="B51" s="111"/>
      <c r="C51" s="111"/>
      <c r="D51" s="111"/>
      <c r="E51" s="111"/>
      <c r="F51" s="112"/>
      <c r="G51" s="112"/>
      <c r="H51" s="76"/>
      <c r="I51" s="77"/>
      <c r="J51" s="78"/>
    </row>
    <row r="52" spans="1:12" ht="12.75">
      <c r="A52" s="111" t="s">
        <v>40</v>
      </c>
      <c r="B52" s="111"/>
      <c r="C52" s="111"/>
      <c r="D52" s="111"/>
      <c r="E52" s="111"/>
      <c r="F52" s="112"/>
      <c r="G52" s="112"/>
      <c r="H52" s="76"/>
      <c r="I52" s="77"/>
      <c r="J52" s="78"/>
      <c r="L52" s="11"/>
    </row>
    <row r="53" spans="1:13" ht="12.75">
      <c r="A53" s="111" t="s">
        <v>43</v>
      </c>
      <c r="B53" s="111"/>
      <c r="C53" s="111"/>
      <c r="D53" s="111"/>
      <c r="E53" s="111"/>
      <c r="F53" s="112"/>
      <c r="G53" s="112"/>
      <c r="H53" s="76"/>
      <c r="I53" s="77"/>
      <c r="J53" s="78"/>
      <c r="M53" s="10"/>
    </row>
    <row r="54" spans="1:10" ht="12.75">
      <c r="A54" s="111" t="s">
        <v>45</v>
      </c>
      <c r="B54" s="111"/>
      <c r="C54" s="111"/>
      <c r="D54" s="111"/>
      <c r="E54" s="111"/>
      <c r="F54" s="112"/>
      <c r="G54" s="112"/>
      <c r="H54" s="76"/>
      <c r="I54" s="77"/>
      <c r="J54" s="78"/>
    </row>
    <row r="55" spans="1:10" ht="12.75">
      <c r="A55" s="113" t="s">
        <v>76</v>
      </c>
      <c r="B55" s="47"/>
      <c r="C55" s="47"/>
      <c r="D55" s="47"/>
      <c r="E55" s="48"/>
      <c r="F55" s="105"/>
      <c r="G55" s="106"/>
      <c r="H55" s="76"/>
      <c r="I55" s="77"/>
      <c r="J55" s="78"/>
    </row>
    <row r="56" spans="1:10" ht="12.75">
      <c r="A56" s="111" t="s">
        <v>46</v>
      </c>
      <c r="B56" s="111"/>
      <c r="C56" s="111"/>
      <c r="D56" s="111"/>
      <c r="E56" s="111"/>
      <c r="F56" s="112"/>
      <c r="G56" s="112"/>
      <c r="H56" s="76"/>
      <c r="I56" s="77"/>
      <c r="J56" s="78"/>
    </row>
    <row r="57" spans="1:10" ht="12.75">
      <c r="A57" s="113" t="s">
        <v>41</v>
      </c>
      <c r="B57" s="114"/>
      <c r="C57" s="114"/>
      <c r="D57" s="114"/>
      <c r="E57" s="115"/>
      <c r="F57" s="105"/>
      <c r="G57" s="106"/>
      <c r="H57" s="76"/>
      <c r="I57" s="77"/>
      <c r="J57" s="78"/>
    </row>
    <row r="58" spans="1:10" ht="12.75">
      <c r="A58" s="113" t="s">
        <v>42</v>
      </c>
      <c r="B58" s="114"/>
      <c r="C58" s="114"/>
      <c r="D58" s="114"/>
      <c r="E58" s="115"/>
      <c r="F58" s="105"/>
      <c r="G58" s="106"/>
      <c r="H58" s="76"/>
      <c r="I58" s="77"/>
      <c r="J58" s="78"/>
    </row>
    <row r="59" spans="1:10" ht="12.75">
      <c r="A59" s="113" t="s">
        <v>44</v>
      </c>
      <c r="B59" s="114"/>
      <c r="C59" s="114"/>
      <c r="D59" s="114"/>
      <c r="E59" s="115"/>
      <c r="F59" s="105"/>
      <c r="G59" s="106"/>
      <c r="H59" s="76"/>
      <c r="I59" s="77"/>
      <c r="J59" s="78"/>
    </row>
    <row r="60" spans="1:10" ht="12.75">
      <c r="A60" s="113" t="s">
        <v>55</v>
      </c>
      <c r="B60" s="114"/>
      <c r="C60" s="114"/>
      <c r="D60" s="114"/>
      <c r="E60" s="115"/>
      <c r="F60" s="105"/>
      <c r="G60" s="106"/>
      <c r="H60" s="76"/>
      <c r="I60" s="77"/>
      <c r="J60" s="78"/>
    </row>
    <row r="61" spans="1:10" ht="23.25" customHeight="1">
      <c r="A61" s="103" t="s">
        <v>77</v>
      </c>
      <c r="B61" s="138"/>
      <c r="C61" s="138"/>
      <c r="D61" s="138"/>
      <c r="E61" s="139"/>
      <c r="F61" s="105"/>
      <c r="G61" s="106"/>
      <c r="H61" s="76"/>
      <c r="I61" s="77"/>
      <c r="J61" s="78"/>
    </row>
    <row r="62" spans="1:10" ht="12.75">
      <c r="A62" s="113" t="s">
        <v>57</v>
      </c>
      <c r="B62" s="114"/>
      <c r="C62" s="114"/>
      <c r="D62" s="114"/>
      <c r="E62" s="115"/>
      <c r="F62" s="123"/>
      <c r="G62" s="123"/>
      <c r="H62" s="76"/>
      <c r="I62" s="77"/>
      <c r="J62" s="78"/>
    </row>
    <row r="63" spans="1:10" ht="12.75">
      <c r="A63" s="118" t="s">
        <v>56</v>
      </c>
      <c r="B63" s="118"/>
      <c r="C63" s="118"/>
      <c r="D63" s="118"/>
      <c r="E63" s="118"/>
      <c r="F63" s="119">
        <f>F64*12*F8</f>
        <v>193291.00800000003</v>
      </c>
      <c r="G63" s="120"/>
      <c r="H63" s="79"/>
      <c r="I63" s="80"/>
      <c r="J63" s="81"/>
    </row>
    <row r="64" spans="1:10" ht="12.75">
      <c r="A64" s="20" t="s">
        <v>78</v>
      </c>
      <c r="B64" s="21"/>
      <c r="C64" s="21"/>
      <c r="D64" s="21"/>
      <c r="E64" s="22"/>
      <c r="F64" s="121">
        <f>F47</f>
        <v>4.36</v>
      </c>
      <c r="G64" s="121"/>
      <c r="H64" s="122"/>
      <c r="I64" s="122"/>
      <c r="J64" s="122"/>
    </row>
  </sheetData>
  <sheetProtection/>
  <mergeCells count="133">
    <mergeCell ref="F29:G31"/>
    <mergeCell ref="A29:E31"/>
    <mergeCell ref="A32:E32"/>
    <mergeCell ref="F32:G32"/>
    <mergeCell ref="H64:J64"/>
    <mergeCell ref="A62:E62"/>
    <mergeCell ref="F62:G62"/>
    <mergeCell ref="A63:E63"/>
    <mergeCell ref="F63:G63"/>
    <mergeCell ref="A64:E64"/>
    <mergeCell ref="F64:G64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F52:G52"/>
    <mergeCell ref="A53:E53"/>
    <mergeCell ref="F53:G53"/>
    <mergeCell ref="A54:E54"/>
    <mergeCell ref="F54:G54"/>
    <mergeCell ref="A55:E55"/>
    <mergeCell ref="F55:G55"/>
    <mergeCell ref="A48:E48"/>
    <mergeCell ref="F48:G48"/>
    <mergeCell ref="H48:J48"/>
    <mergeCell ref="A49:J49"/>
    <mergeCell ref="A50:E50"/>
    <mergeCell ref="F50:G50"/>
    <mergeCell ref="H50:J63"/>
    <mergeCell ref="A51:E51"/>
    <mergeCell ref="F51:G51"/>
    <mergeCell ref="A52:E52"/>
    <mergeCell ref="A47:E47"/>
    <mergeCell ref="F47:G47"/>
    <mergeCell ref="H47:J47"/>
    <mergeCell ref="H32:J32"/>
    <mergeCell ref="A40:E40"/>
    <mergeCell ref="A39:E39"/>
    <mergeCell ref="F39:G39"/>
    <mergeCell ref="H39:J39"/>
    <mergeCell ref="F44:G44"/>
    <mergeCell ref="H44:J44"/>
    <mergeCell ref="A45:E45"/>
    <mergeCell ref="F45:G45"/>
    <mergeCell ref="H45:J45"/>
    <mergeCell ref="A46:E46"/>
    <mergeCell ref="F46:G46"/>
    <mergeCell ref="H46:J46"/>
    <mergeCell ref="F40:G42"/>
    <mergeCell ref="H40:J40"/>
    <mergeCell ref="H41:J41"/>
    <mergeCell ref="H42:J42"/>
    <mergeCell ref="A43:E43"/>
    <mergeCell ref="F43:G43"/>
    <mergeCell ref="H43:J43"/>
    <mergeCell ref="A37:E37"/>
    <mergeCell ref="F37:G37"/>
    <mergeCell ref="H37:J37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23:E23"/>
    <mergeCell ref="H23:J23"/>
    <mergeCell ref="A24:E25"/>
    <mergeCell ref="H24:J25"/>
    <mergeCell ref="A26:E28"/>
    <mergeCell ref="H26:J28"/>
    <mergeCell ref="F24:G25"/>
    <mergeCell ref="F26:G28"/>
    <mergeCell ref="H29:J31"/>
    <mergeCell ref="F23:G23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L60"/>
  <sheetViews>
    <sheetView zoomScalePageLayoutView="0" workbookViewId="0" topLeftCell="A38">
      <selection activeCell="L50" sqref="L50:L5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6.7109375" style="0" customWidth="1"/>
    <col min="12" max="12" width="12.8515625" style="0" bestFit="1" customWidth="1"/>
    <col min="13" max="13" width="13.57421875" style="0" bestFit="1" customWidth="1"/>
  </cols>
  <sheetData>
    <row r="2" spans="1:10" ht="12.7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 t="s">
        <v>115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8" t="s">
        <v>0</v>
      </c>
      <c r="B5" s="29"/>
      <c r="C5" s="29"/>
      <c r="D5" s="29"/>
      <c r="E5" s="30"/>
      <c r="F5" s="34" t="s">
        <v>1</v>
      </c>
      <c r="G5" s="35"/>
      <c r="H5" s="28" t="s">
        <v>2</v>
      </c>
      <c r="I5" s="29"/>
      <c r="J5" s="30"/>
    </row>
    <row r="6" spans="1:10" ht="12.75">
      <c r="A6" s="31"/>
      <c r="B6" s="32"/>
      <c r="C6" s="32"/>
      <c r="D6" s="32"/>
      <c r="E6" s="33"/>
      <c r="F6" s="36"/>
      <c r="G6" s="37"/>
      <c r="H6" s="31"/>
      <c r="I6" s="32"/>
      <c r="J6" s="33"/>
    </row>
    <row r="7" spans="1:10" ht="12.75">
      <c r="A7" s="38"/>
      <c r="B7" s="38"/>
      <c r="C7" s="38"/>
      <c r="D7" s="38"/>
      <c r="E7" s="39"/>
      <c r="F7" s="40"/>
      <c r="G7" s="41"/>
      <c r="H7" s="42"/>
      <c r="I7" s="43"/>
      <c r="J7" s="44"/>
    </row>
    <row r="8" spans="1:10" ht="12.75">
      <c r="A8" s="38" t="s">
        <v>3</v>
      </c>
      <c r="B8" s="38"/>
      <c r="C8" s="38"/>
      <c r="D8" s="38"/>
      <c r="E8" s="39"/>
      <c r="F8" s="40">
        <v>11824.8</v>
      </c>
      <c r="G8" s="41"/>
      <c r="H8" s="42"/>
      <c r="I8" s="43"/>
      <c r="J8" s="44"/>
    </row>
    <row r="9" spans="1:10" ht="12.75">
      <c r="A9" s="38" t="s">
        <v>4</v>
      </c>
      <c r="B9" s="38"/>
      <c r="C9" s="38"/>
      <c r="D9" s="38"/>
      <c r="E9" s="39"/>
      <c r="F9" s="40"/>
      <c r="G9" s="45"/>
      <c r="H9" s="42"/>
      <c r="I9" s="43"/>
      <c r="J9" s="44"/>
    </row>
    <row r="10" spans="1:10" ht="12.75">
      <c r="A10" s="49" t="s">
        <v>5</v>
      </c>
      <c r="B10" s="49"/>
      <c r="C10" s="49"/>
      <c r="D10" s="49"/>
      <c r="E10" s="49"/>
      <c r="F10" s="50">
        <v>2.97</v>
      </c>
      <c r="G10" s="51"/>
      <c r="H10" s="23"/>
      <c r="I10" s="25"/>
      <c r="J10" s="24"/>
    </row>
    <row r="11" spans="1:10" ht="12.75">
      <c r="A11" s="54" t="s">
        <v>6</v>
      </c>
      <c r="B11" s="55"/>
      <c r="C11" s="55"/>
      <c r="D11" s="55"/>
      <c r="E11" s="55"/>
      <c r="F11" s="52"/>
      <c r="G11" s="53"/>
      <c r="H11" s="56" t="s">
        <v>75</v>
      </c>
      <c r="I11" s="57"/>
      <c r="J11" s="58"/>
    </row>
    <row r="12" spans="1:10" ht="12.75">
      <c r="A12" s="46" t="s">
        <v>8</v>
      </c>
      <c r="B12" s="47"/>
      <c r="C12" s="47"/>
      <c r="D12" s="47"/>
      <c r="E12" s="47"/>
      <c r="F12" s="52"/>
      <c r="G12" s="53"/>
      <c r="H12" s="23" t="s">
        <v>9</v>
      </c>
      <c r="I12" s="25"/>
      <c r="J12" s="24"/>
    </row>
    <row r="13" spans="1:10" ht="12.75">
      <c r="A13" s="46" t="s">
        <v>10</v>
      </c>
      <c r="B13" s="47"/>
      <c r="C13" s="47"/>
      <c r="D13" s="47"/>
      <c r="E13" s="47"/>
      <c r="F13" s="60"/>
      <c r="G13" s="61"/>
      <c r="H13" s="56" t="s">
        <v>75</v>
      </c>
      <c r="I13" s="57"/>
      <c r="J13" s="58"/>
    </row>
    <row r="14" spans="1:10" ht="12.75">
      <c r="A14" s="20" t="s">
        <v>11</v>
      </c>
      <c r="B14" s="21"/>
      <c r="C14" s="21"/>
      <c r="D14" s="21"/>
      <c r="E14" s="22"/>
      <c r="F14" s="50">
        <v>0.97</v>
      </c>
      <c r="G14" s="51"/>
      <c r="H14" s="23"/>
      <c r="I14" s="25"/>
      <c r="J14" s="24"/>
    </row>
    <row r="15" spans="1:10" ht="12.75">
      <c r="A15" s="62" t="s">
        <v>12</v>
      </c>
      <c r="B15" s="63"/>
      <c r="C15" s="63"/>
      <c r="D15" s="63"/>
      <c r="E15" s="64"/>
      <c r="F15" s="52"/>
      <c r="G15" s="53"/>
      <c r="H15" s="50" t="s">
        <v>13</v>
      </c>
      <c r="I15" s="59"/>
      <c r="J15" s="51"/>
    </row>
    <row r="16" spans="1:10" ht="12.75">
      <c r="A16" s="65"/>
      <c r="B16" s="66"/>
      <c r="C16" s="66"/>
      <c r="D16" s="66"/>
      <c r="E16" s="67"/>
      <c r="F16" s="52"/>
      <c r="G16" s="53"/>
      <c r="H16" s="60"/>
      <c r="I16" s="68"/>
      <c r="J16" s="61"/>
    </row>
    <row r="17" spans="1:10" ht="12.75">
      <c r="A17" s="46" t="s">
        <v>14</v>
      </c>
      <c r="B17" s="47"/>
      <c r="C17" s="47"/>
      <c r="D17" s="47"/>
      <c r="E17" s="48"/>
      <c r="F17" s="52"/>
      <c r="G17" s="53"/>
      <c r="H17" s="23" t="s">
        <v>15</v>
      </c>
      <c r="I17" s="25"/>
      <c r="J17" s="24"/>
    </row>
    <row r="18" spans="1:10" ht="12.75">
      <c r="A18" s="46" t="s">
        <v>16</v>
      </c>
      <c r="B18" s="47"/>
      <c r="C18" s="47"/>
      <c r="D18" s="47"/>
      <c r="E18" s="48"/>
      <c r="F18" s="60"/>
      <c r="G18" s="61"/>
      <c r="H18" s="23" t="s">
        <v>17</v>
      </c>
      <c r="I18" s="25"/>
      <c r="J18" s="24"/>
    </row>
    <row r="19" spans="1:10" ht="12.75">
      <c r="A19" s="82" t="s">
        <v>18</v>
      </c>
      <c r="B19" s="83"/>
      <c r="C19" s="83"/>
      <c r="D19" s="83"/>
      <c r="E19" s="84"/>
      <c r="F19" s="50">
        <v>0.46</v>
      </c>
      <c r="G19" s="51"/>
      <c r="H19" s="25"/>
      <c r="I19" s="25"/>
      <c r="J19" s="24"/>
    </row>
    <row r="20" spans="1:10" ht="12.75">
      <c r="A20" s="46" t="s">
        <v>19</v>
      </c>
      <c r="B20" s="47"/>
      <c r="C20" s="47"/>
      <c r="D20" s="47"/>
      <c r="E20" s="48"/>
      <c r="F20" s="52"/>
      <c r="G20" s="53"/>
      <c r="H20" s="25"/>
      <c r="I20" s="25"/>
      <c r="J20" s="24"/>
    </row>
    <row r="21" spans="1:10" ht="12.75">
      <c r="A21" s="85" t="s">
        <v>20</v>
      </c>
      <c r="B21" s="86"/>
      <c r="C21" s="86"/>
      <c r="D21" s="86"/>
      <c r="E21" s="87"/>
      <c r="F21" s="52"/>
      <c r="G21" s="53"/>
      <c r="H21" s="25" t="s">
        <v>101</v>
      </c>
      <c r="I21" s="25"/>
      <c r="J21" s="24"/>
    </row>
    <row r="22" spans="1:10" ht="12.75">
      <c r="A22" s="46" t="s">
        <v>22</v>
      </c>
      <c r="B22" s="47"/>
      <c r="C22" s="47"/>
      <c r="D22" s="47"/>
      <c r="E22" s="48"/>
      <c r="F22" s="52"/>
      <c r="G22" s="53"/>
      <c r="H22" s="50"/>
      <c r="I22" s="59"/>
      <c r="J22" s="51"/>
    </row>
    <row r="23" spans="1:10" ht="12.75">
      <c r="A23" s="20" t="s">
        <v>24</v>
      </c>
      <c r="B23" s="21"/>
      <c r="C23" s="21"/>
      <c r="D23" s="21"/>
      <c r="E23" s="22"/>
      <c r="F23" s="89">
        <f>F24+F26+F29+F32</f>
        <v>8.35</v>
      </c>
      <c r="G23" s="89"/>
      <c r="H23" s="23"/>
      <c r="I23" s="25"/>
      <c r="J23" s="24"/>
    </row>
    <row r="24" spans="1:10" ht="12.75">
      <c r="A24" s="62" t="s">
        <v>25</v>
      </c>
      <c r="B24" s="63"/>
      <c r="C24" s="63"/>
      <c r="D24" s="63"/>
      <c r="E24" s="64"/>
      <c r="F24" s="89">
        <v>2.43</v>
      </c>
      <c r="G24" s="89"/>
      <c r="H24" s="50" t="s">
        <v>26</v>
      </c>
      <c r="I24" s="59"/>
      <c r="J24" s="51"/>
    </row>
    <row r="25" spans="1:10" ht="12.75">
      <c r="A25" s="65"/>
      <c r="B25" s="66"/>
      <c r="C25" s="66"/>
      <c r="D25" s="66"/>
      <c r="E25" s="67"/>
      <c r="F25" s="89"/>
      <c r="G25" s="89"/>
      <c r="H25" s="60"/>
      <c r="I25" s="68"/>
      <c r="J25" s="61"/>
    </row>
    <row r="26" spans="1:10" ht="12.75" customHeight="1">
      <c r="A26" s="62" t="s">
        <v>94</v>
      </c>
      <c r="B26" s="63"/>
      <c r="C26" s="63"/>
      <c r="D26" s="63"/>
      <c r="E26" s="64"/>
      <c r="F26" s="89">
        <v>4.13</v>
      </c>
      <c r="G26" s="89"/>
      <c r="H26" s="124" t="str">
        <f>H24</f>
        <v>Круглосуточно</v>
      </c>
      <c r="I26" s="125"/>
      <c r="J26" s="126"/>
    </row>
    <row r="27" spans="1:10" ht="12" customHeight="1">
      <c r="A27" s="70"/>
      <c r="B27" s="71"/>
      <c r="C27" s="71"/>
      <c r="D27" s="71"/>
      <c r="E27" s="72"/>
      <c r="F27" s="89"/>
      <c r="G27" s="89"/>
      <c r="H27" s="127"/>
      <c r="I27" s="128"/>
      <c r="J27" s="129"/>
    </row>
    <row r="28" spans="1:10" ht="12.75" hidden="1">
      <c r="A28" s="65"/>
      <c r="B28" s="66"/>
      <c r="C28" s="66"/>
      <c r="D28" s="66"/>
      <c r="E28" s="67"/>
      <c r="F28" s="89"/>
      <c r="G28" s="89"/>
      <c r="H28" s="130"/>
      <c r="I28" s="131"/>
      <c r="J28" s="132"/>
    </row>
    <row r="29" spans="1:10" ht="12.75">
      <c r="A29" s="62" t="s">
        <v>95</v>
      </c>
      <c r="B29" s="63"/>
      <c r="C29" s="63"/>
      <c r="D29" s="63"/>
      <c r="E29" s="64"/>
      <c r="F29" s="89">
        <v>1.39</v>
      </c>
      <c r="G29" s="89"/>
      <c r="H29" s="50" t="str">
        <f>H26</f>
        <v>Круглосуточно</v>
      </c>
      <c r="I29" s="59"/>
      <c r="J29" s="51"/>
    </row>
    <row r="30" spans="1:10" ht="12.75">
      <c r="A30" s="70"/>
      <c r="B30" s="71"/>
      <c r="C30" s="71"/>
      <c r="D30" s="71"/>
      <c r="E30" s="72"/>
      <c r="F30" s="89"/>
      <c r="G30" s="89"/>
      <c r="H30" s="52"/>
      <c r="I30" s="88"/>
      <c r="J30" s="53"/>
    </row>
    <row r="31" spans="1:10" ht="0.75" customHeight="1">
      <c r="A31" s="65"/>
      <c r="B31" s="66"/>
      <c r="C31" s="66"/>
      <c r="D31" s="66"/>
      <c r="E31" s="67"/>
      <c r="F31" s="89"/>
      <c r="G31" s="89"/>
      <c r="H31" s="60"/>
      <c r="I31" s="68"/>
      <c r="J31" s="61"/>
    </row>
    <row r="32" spans="1:10" ht="15" customHeight="1">
      <c r="A32" s="54" t="s">
        <v>96</v>
      </c>
      <c r="B32" s="55"/>
      <c r="C32" s="55"/>
      <c r="D32" s="55"/>
      <c r="E32" s="104"/>
      <c r="F32" s="97">
        <v>0.4</v>
      </c>
      <c r="G32" s="98"/>
      <c r="H32" s="56" t="str">
        <f>H29</f>
        <v>Круглосуточно</v>
      </c>
      <c r="I32" s="57"/>
      <c r="J32" s="58"/>
    </row>
    <row r="33" spans="1:10" ht="12.75">
      <c r="A33" s="20" t="s">
        <v>27</v>
      </c>
      <c r="B33" s="21"/>
      <c r="C33" s="21"/>
      <c r="D33" s="21"/>
      <c r="E33" s="22"/>
      <c r="F33" s="23">
        <v>0.05</v>
      </c>
      <c r="G33" s="24"/>
      <c r="H33" s="23" t="s">
        <v>98</v>
      </c>
      <c r="I33" s="25"/>
      <c r="J33" s="24"/>
    </row>
    <row r="34" spans="1:10" ht="12.75">
      <c r="A34" s="20" t="s">
        <v>29</v>
      </c>
      <c r="B34" s="21"/>
      <c r="C34" s="21"/>
      <c r="D34" s="21"/>
      <c r="E34" s="22"/>
      <c r="F34" s="23">
        <v>0.51</v>
      </c>
      <c r="G34" s="24"/>
      <c r="H34" s="23" t="str">
        <f>H33</f>
        <v>Ежемесячно</v>
      </c>
      <c r="I34" s="25"/>
      <c r="J34" s="24"/>
    </row>
    <row r="35" spans="1:10" ht="12.75">
      <c r="A35" s="20" t="s">
        <v>58</v>
      </c>
      <c r="B35" s="21"/>
      <c r="C35" s="21"/>
      <c r="D35" s="21"/>
      <c r="E35" s="22"/>
      <c r="F35" s="97">
        <v>0.13</v>
      </c>
      <c r="G35" s="98"/>
      <c r="H35" s="23" t="str">
        <f>H24</f>
        <v>Круглосуточно</v>
      </c>
      <c r="I35" s="25"/>
      <c r="J35" s="24"/>
    </row>
    <row r="36" spans="1:10" ht="12.75">
      <c r="A36" s="94" t="s">
        <v>59</v>
      </c>
      <c r="B36" s="95"/>
      <c r="C36" s="95"/>
      <c r="D36" s="95"/>
      <c r="E36" s="96"/>
      <c r="F36" s="97">
        <v>2.54</v>
      </c>
      <c r="G36" s="98"/>
      <c r="H36" s="99" t="s">
        <v>7</v>
      </c>
      <c r="I36" s="25"/>
      <c r="J36" s="24"/>
    </row>
    <row r="37" spans="1:10" ht="12.75">
      <c r="A37" s="20" t="s">
        <v>65</v>
      </c>
      <c r="B37" s="21"/>
      <c r="C37" s="21"/>
      <c r="D37" s="21"/>
      <c r="E37" s="22"/>
      <c r="F37" s="90">
        <v>3.1</v>
      </c>
      <c r="G37" s="91"/>
      <c r="H37" s="23" t="s">
        <v>30</v>
      </c>
      <c r="I37" s="25"/>
      <c r="J37" s="24"/>
    </row>
    <row r="38" spans="1:10" ht="12.75">
      <c r="A38" s="20" t="s">
        <v>61</v>
      </c>
      <c r="B38" s="21"/>
      <c r="C38" s="21"/>
      <c r="D38" s="21"/>
      <c r="E38" s="22"/>
      <c r="F38" s="23">
        <v>2.97</v>
      </c>
      <c r="G38" s="24"/>
      <c r="H38" s="23"/>
      <c r="I38" s="25"/>
      <c r="J38" s="24"/>
    </row>
    <row r="39" spans="1:10" ht="12.75">
      <c r="A39" s="20" t="s">
        <v>102</v>
      </c>
      <c r="B39" s="21"/>
      <c r="C39" s="21"/>
      <c r="D39" s="21"/>
      <c r="E39" s="22"/>
      <c r="F39" s="23">
        <v>0.82</v>
      </c>
      <c r="G39" s="24"/>
      <c r="H39" s="23"/>
      <c r="I39" s="25"/>
      <c r="J39" s="24"/>
    </row>
    <row r="40" spans="1:10" ht="12.75">
      <c r="A40" s="20" t="s">
        <v>62</v>
      </c>
      <c r="B40" s="21"/>
      <c r="C40" s="21"/>
      <c r="D40" s="21"/>
      <c r="E40" s="22"/>
      <c r="F40" s="50">
        <v>1.29</v>
      </c>
      <c r="G40" s="51"/>
      <c r="H40" s="23"/>
      <c r="I40" s="25"/>
      <c r="J40" s="24"/>
    </row>
    <row r="41" spans="1:10" ht="12.75">
      <c r="A41" s="1" t="s">
        <v>63</v>
      </c>
      <c r="B41" s="2"/>
      <c r="C41" s="2"/>
      <c r="D41" s="2"/>
      <c r="E41" s="3"/>
      <c r="F41" s="52"/>
      <c r="G41" s="53"/>
      <c r="H41" s="23" t="s">
        <v>28</v>
      </c>
      <c r="I41" s="25"/>
      <c r="J41" s="24"/>
    </row>
    <row r="42" spans="1:10" ht="12.75">
      <c r="A42" s="1" t="s">
        <v>64</v>
      </c>
      <c r="B42" s="2"/>
      <c r="C42" s="2"/>
      <c r="D42" s="2"/>
      <c r="E42" s="3"/>
      <c r="F42" s="60"/>
      <c r="G42" s="61"/>
      <c r="H42" s="23" t="s">
        <v>23</v>
      </c>
      <c r="I42" s="25"/>
      <c r="J42" s="24"/>
    </row>
    <row r="43" spans="1:10" ht="12.75">
      <c r="A43" s="20" t="s">
        <v>70</v>
      </c>
      <c r="B43" s="21"/>
      <c r="C43" s="21"/>
      <c r="D43" s="21"/>
      <c r="E43" s="22"/>
      <c r="F43" s="90">
        <v>0.9</v>
      </c>
      <c r="G43" s="91"/>
      <c r="H43" s="23" t="str">
        <f>H33</f>
        <v>Ежемесячно</v>
      </c>
      <c r="I43" s="25"/>
      <c r="J43" s="24"/>
    </row>
    <row r="44" spans="1:10" ht="12.75">
      <c r="A44" s="4" t="s">
        <v>68</v>
      </c>
      <c r="B44" s="5"/>
      <c r="C44" s="5"/>
      <c r="D44" s="5"/>
      <c r="E44" s="6"/>
      <c r="F44" s="23">
        <v>0.17</v>
      </c>
      <c r="G44" s="24"/>
      <c r="H44" s="23" t="str">
        <f>H35</f>
        <v>Круглосуточно</v>
      </c>
      <c r="I44" s="25"/>
      <c r="J44" s="24"/>
    </row>
    <row r="45" spans="1:10" ht="12.75">
      <c r="A45" s="20" t="s">
        <v>72</v>
      </c>
      <c r="B45" s="21"/>
      <c r="C45" s="21"/>
      <c r="D45" s="21"/>
      <c r="E45" s="22"/>
      <c r="F45" s="23">
        <v>0.12</v>
      </c>
      <c r="G45" s="24"/>
      <c r="H45" s="23" t="str">
        <f>H43</f>
        <v>Ежемесячно</v>
      </c>
      <c r="I45" s="25"/>
      <c r="J45" s="24"/>
    </row>
    <row r="46" spans="1:10" ht="12.75">
      <c r="A46" s="20" t="s">
        <v>33</v>
      </c>
      <c r="B46" s="21"/>
      <c r="C46" s="21"/>
      <c r="D46" s="21"/>
      <c r="E46" s="22"/>
      <c r="F46" s="102">
        <f>F45+F44+F43+F40+F38+F37+F36+F35+F34+F33+F23+F19+F14+F10+F39</f>
        <v>25.35</v>
      </c>
      <c r="G46" s="101"/>
      <c r="H46" s="23"/>
      <c r="I46" s="25"/>
      <c r="J46" s="24"/>
    </row>
    <row r="47" spans="1:10" ht="12.75">
      <c r="A47" s="20" t="s">
        <v>34</v>
      </c>
      <c r="B47" s="21"/>
      <c r="C47" s="21"/>
      <c r="D47" s="21"/>
      <c r="E47" s="22"/>
      <c r="F47" s="107">
        <f>F60</f>
        <v>3.988791917551812</v>
      </c>
      <c r="G47" s="108"/>
      <c r="H47" s="23"/>
      <c r="I47" s="25"/>
      <c r="J47" s="24"/>
    </row>
    <row r="48" spans="1:10" ht="12.75">
      <c r="A48" s="20" t="s">
        <v>35</v>
      </c>
      <c r="B48" s="21"/>
      <c r="C48" s="21"/>
      <c r="D48" s="21"/>
      <c r="E48" s="22"/>
      <c r="F48" s="109">
        <f>SUM(F46:F47)</f>
        <v>29.338791917551813</v>
      </c>
      <c r="G48" s="101"/>
      <c r="H48" s="107"/>
      <c r="I48" s="25"/>
      <c r="J48" s="24"/>
    </row>
    <row r="49" spans="1:10" ht="12.75">
      <c r="A49" s="100" t="s">
        <v>36</v>
      </c>
      <c r="B49" s="110"/>
      <c r="C49" s="110"/>
      <c r="D49" s="110"/>
      <c r="E49" s="110"/>
      <c r="F49" s="110"/>
      <c r="G49" s="110"/>
      <c r="H49" s="110"/>
      <c r="I49" s="110"/>
      <c r="J49" s="101"/>
    </row>
    <row r="50" spans="1:12" ht="12.75">
      <c r="A50" s="111" t="s">
        <v>37</v>
      </c>
      <c r="B50" s="111"/>
      <c r="C50" s="111"/>
      <c r="D50" s="111"/>
      <c r="E50" s="111"/>
      <c r="F50" s="112"/>
      <c r="G50" s="112"/>
      <c r="H50" s="73" t="s">
        <v>38</v>
      </c>
      <c r="I50" s="74"/>
      <c r="J50" s="75"/>
      <c r="L50" s="11"/>
    </row>
    <row r="51" spans="1:12" ht="12.75">
      <c r="A51" s="111" t="s">
        <v>39</v>
      </c>
      <c r="B51" s="111"/>
      <c r="C51" s="111"/>
      <c r="D51" s="111"/>
      <c r="E51" s="111"/>
      <c r="F51" s="112"/>
      <c r="G51" s="112"/>
      <c r="H51" s="76"/>
      <c r="I51" s="77"/>
      <c r="J51" s="78"/>
      <c r="L51" s="12"/>
    </row>
    <row r="52" spans="1:10" ht="12.75">
      <c r="A52" s="111" t="s">
        <v>40</v>
      </c>
      <c r="B52" s="111"/>
      <c r="C52" s="111"/>
      <c r="D52" s="111"/>
      <c r="E52" s="111"/>
      <c r="F52" s="112"/>
      <c r="G52" s="112"/>
      <c r="H52" s="76"/>
      <c r="I52" s="77"/>
      <c r="J52" s="78"/>
    </row>
    <row r="53" spans="1:10" ht="12.75">
      <c r="A53" s="111" t="s">
        <v>43</v>
      </c>
      <c r="B53" s="111"/>
      <c r="C53" s="111"/>
      <c r="D53" s="111"/>
      <c r="E53" s="111"/>
      <c r="F53" s="112"/>
      <c r="G53" s="112"/>
      <c r="H53" s="76"/>
      <c r="I53" s="77"/>
      <c r="J53" s="78"/>
    </row>
    <row r="54" spans="1:10" ht="12.75">
      <c r="A54" s="111" t="s">
        <v>45</v>
      </c>
      <c r="B54" s="111"/>
      <c r="C54" s="111"/>
      <c r="D54" s="111"/>
      <c r="E54" s="111"/>
      <c r="F54" s="112"/>
      <c r="G54" s="112"/>
      <c r="H54" s="76"/>
      <c r="I54" s="77"/>
      <c r="J54" s="78"/>
    </row>
    <row r="55" spans="1:10" ht="12.75">
      <c r="A55" s="113" t="s">
        <v>42</v>
      </c>
      <c r="B55" s="114"/>
      <c r="C55" s="114"/>
      <c r="D55" s="114"/>
      <c r="E55" s="115"/>
      <c r="F55" s="105"/>
      <c r="G55" s="106"/>
      <c r="H55" s="76"/>
      <c r="I55" s="77"/>
      <c r="J55" s="78"/>
    </row>
    <row r="56" spans="1:10" ht="12.75">
      <c r="A56" s="113" t="s">
        <v>44</v>
      </c>
      <c r="B56" s="114"/>
      <c r="C56" s="114"/>
      <c r="D56" s="114"/>
      <c r="E56" s="115"/>
      <c r="F56" s="105"/>
      <c r="G56" s="106"/>
      <c r="H56" s="76"/>
      <c r="I56" s="77"/>
      <c r="J56" s="78"/>
    </row>
    <row r="57" spans="1:10" ht="12.75">
      <c r="A57" s="113" t="s">
        <v>83</v>
      </c>
      <c r="B57" s="114"/>
      <c r="C57" s="114"/>
      <c r="D57" s="114"/>
      <c r="E57" s="115"/>
      <c r="F57" s="105"/>
      <c r="G57" s="106"/>
      <c r="H57" s="76"/>
      <c r="I57" s="77"/>
      <c r="J57" s="78"/>
    </row>
    <row r="58" spans="1:10" ht="12.75">
      <c r="A58" s="113" t="s">
        <v>82</v>
      </c>
      <c r="B58" s="114"/>
      <c r="C58" s="114"/>
      <c r="D58" s="114"/>
      <c r="E58" s="115"/>
      <c r="F58" s="133"/>
      <c r="G58" s="133"/>
      <c r="H58" s="76"/>
      <c r="I58" s="77"/>
      <c r="J58" s="78"/>
    </row>
    <row r="59" spans="1:12" ht="12.75">
      <c r="A59" s="118" t="s">
        <v>56</v>
      </c>
      <c r="B59" s="118"/>
      <c r="C59" s="118"/>
      <c r="D59" s="118"/>
      <c r="E59" s="118"/>
      <c r="F59" s="119">
        <v>566000</v>
      </c>
      <c r="G59" s="120"/>
      <c r="H59" s="79"/>
      <c r="I59" s="80"/>
      <c r="J59" s="81"/>
      <c r="L59" s="10"/>
    </row>
    <row r="60" spans="1:12" ht="12.75">
      <c r="A60" s="20" t="s">
        <v>78</v>
      </c>
      <c r="B60" s="21"/>
      <c r="C60" s="21"/>
      <c r="D60" s="21"/>
      <c r="E60" s="22"/>
      <c r="F60" s="121">
        <f>F59/12/F8</f>
        <v>3.988791917551812</v>
      </c>
      <c r="G60" s="121"/>
      <c r="H60" s="122"/>
      <c r="I60" s="122"/>
      <c r="J60" s="122"/>
      <c r="L60" s="7"/>
    </row>
  </sheetData>
  <sheetProtection/>
  <mergeCells count="125">
    <mergeCell ref="H32:J32"/>
    <mergeCell ref="A40:E40"/>
    <mergeCell ref="A39:E39"/>
    <mergeCell ref="F39:G39"/>
    <mergeCell ref="H39:J39"/>
    <mergeCell ref="F24:G25"/>
    <mergeCell ref="F26:G28"/>
    <mergeCell ref="F29:G31"/>
    <mergeCell ref="A29:E31"/>
    <mergeCell ref="A32:E32"/>
    <mergeCell ref="F32:G32"/>
    <mergeCell ref="A59:E59"/>
    <mergeCell ref="F59:G59"/>
    <mergeCell ref="A60:E60"/>
    <mergeCell ref="F60:G60"/>
    <mergeCell ref="H60:J60"/>
    <mergeCell ref="A56:E56"/>
    <mergeCell ref="F56:G56"/>
    <mergeCell ref="A57:E57"/>
    <mergeCell ref="F57:G57"/>
    <mergeCell ref="A58:E58"/>
    <mergeCell ref="F58:G58"/>
    <mergeCell ref="F52:G52"/>
    <mergeCell ref="A53:E53"/>
    <mergeCell ref="F53:G53"/>
    <mergeCell ref="A54:E54"/>
    <mergeCell ref="F54:G54"/>
    <mergeCell ref="A55:E55"/>
    <mergeCell ref="F55:G55"/>
    <mergeCell ref="A48:E48"/>
    <mergeCell ref="F48:G48"/>
    <mergeCell ref="H48:J48"/>
    <mergeCell ref="A49:J49"/>
    <mergeCell ref="A50:E50"/>
    <mergeCell ref="F50:G50"/>
    <mergeCell ref="H50:J59"/>
    <mergeCell ref="A51:E51"/>
    <mergeCell ref="F51:G51"/>
    <mergeCell ref="A52:E52"/>
    <mergeCell ref="A47:E47"/>
    <mergeCell ref="F47:G47"/>
    <mergeCell ref="H47:J47"/>
    <mergeCell ref="F44:G44"/>
    <mergeCell ref="H44:J44"/>
    <mergeCell ref="A45:E45"/>
    <mergeCell ref="F45:G45"/>
    <mergeCell ref="H45:J45"/>
    <mergeCell ref="A46:E46"/>
    <mergeCell ref="F46:G46"/>
    <mergeCell ref="H46:J46"/>
    <mergeCell ref="F40:G42"/>
    <mergeCell ref="H40:J40"/>
    <mergeCell ref="H41:J41"/>
    <mergeCell ref="H42:J42"/>
    <mergeCell ref="A43:E43"/>
    <mergeCell ref="F43:G43"/>
    <mergeCell ref="H43:J43"/>
    <mergeCell ref="A37:E37"/>
    <mergeCell ref="F37:G37"/>
    <mergeCell ref="H37:J37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23:E23"/>
    <mergeCell ref="H23:J23"/>
    <mergeCell ref="A24:E25"/>
    <mergeCell ref="H24:J25"/>
    <mergeCell ref="A26:E28"/>
    <mergeCell ref="H26:J28"/>
    <mergeCell ref="H29:J31"/>
    <mergeCell ref="F23:G23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ЭкономистУК</cp:lastModifiedBy>
  <cp:lastPrinted>2017-08-01T04:16:04Z</cp:lastPrinted>
  <dcterms:created xsi:type="dcterms:W3CDTF">1996-10-08T23:32:33Z</dcterms:created>
  <dcterms:modified xsi:type="dcterms:W3CDTF">2017-11-15T08:30:07Z</dcterms:modified>
  <cp:category/>
  <cp:version/>
  <cp:contentType/>
  <cp:contentStatus/>
</cp:coreProperties>
</file>